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เหน่ (วิเคราะห์ฯ)\แผนดำเนินงาน\แผนดำเนินงานปี 67\"/>
    </mc:Choice>
  </mc:AlternateContent>
  <xr:revisionPtr revIDLastSave="0" documentId="13_ncr:1_{4E615007-A414-4C4E-BDB8-45C7506E5CA0}" xr6:coauthVersionLast="47" xr6:coauthVersionMax="47" xr10:uidLastSave="{00000000-0000-0000-0000-000000000000}"/>
  <bookViews>
    <workbookView xWindow="-108" yWindow="-108" windowWidth="23256" windowHeight="12456" firstSheet="11" activeTab="16" xr2:uid="{00000000-000D-0000-FFFF-FFFF00000000}"/>
  </bookViews>
  <sheets>
    <sheet name="บัญชีสรุปโครงการ" sheetId="1" r:id="rId1"/>
    <sheet name="1.1แผนงานบริหารทั่วไป" sheetId="6" r:id="rId2"/>
    <sheet name="1.2การศึกษา" sheetId="2" r:id="rId3"/>
    <sheet name="1.3สาธารณสุข" sheetId="5" r:id="rId4"/>
    <sheet name="1.4สังคมสงเคราะห์" sheetId="10" r:id="rId5"/>
    <sheet name="1.5ศาสนาวัฒนาธรรมฯ" sheetId="3" r:id="rId6"/>
    <sheet name="1.6ศาสนาวัฒนาธรรมท้องถิ่น" sheetId="19" r:id="rId7"/>
    <sheet name="1.7งบกลาง" sheetId="17" r:id="rId8"/>
    <sheet name="2.1เคหะชุมชน" sheetId="20" r:id="rId9"/>
    <sheet name="2.1อุตสาหกรรมฯ" sheetId="7" r:id="rId10"/>
    <sheet name="2.2 รักษาความสงบ" sheetId="9" r:id="rId11"/>
    <sheet name="3.1 การเกษตร" sheetId="12" r:id="rId12"/>
    <sheet name="3.2 การพาณิชย์" sheetId="14" r:id="rId13"/>
    <sheet name="ครุภัณฑ์" sheetId="18" r:id="rId14"/>
    <sheet name="บัญชีสรุปโครงการ กรณีกันเงิน" sheetId="23" r:id="rId15"/>
    <sheet name="กรณีกันเงิน" sheetId="21" r:id="rId16"/>
    <sheet name="ครุภัณฑ์ กันเงิน" sheetId="22" r:id="rId17"/>
    <sheet name="Sheet4" sheetId="4" r:id="rId18"/>
  </sheets>
  <definedNames>
    <definedName name="_xlnm.Print_Titles" localSheetId="2">'1.2การศึกษา'!$1:$8</definedName>
    <definedName name="_xlnm.Print_Titles" localSheetId="3">'1.3สาธารณสุข'!$1:$9</definedName>
    <definedName name="_xlnm.Print_Titles" localSheetId="7">'1.7งบกลาง'!$1:$8</definedName>
    <definedName name="_xlnm.Print_Titles" localSheetId="8">'2.1เคหะชุมชน'!$1:$8</definedName>
    <definedName name="_xlnm.Print_Titles" localSheetId="9">'2.1อุตสาหกรรมฯ'!$1:$8</definedName>
    <definedName name="_xlnm.Print_Titles" localSheetId="15">กรณีกันเงิน!$1:$8</definedName>
  </definedNames>
  <calcPr calcId="191029"/>
</workbook>
</file>

<file path=xl/calcChain.xml><?xml version="1.0" encoding="utf-8"?>
<calcChain xmlns="http://schemas.openxmlformats.org/spreadsheetml/2006/main">
  <c r="G48" i="23" l="1"/>
  <c r="G49" i="23" s="1"/>
  <c r="F48" i="23"/>
  <c r="F49" i="23" s="1"/>
  <c r="E48" i="23"/>
  <c r="D48" i="23"/>
  <c r="D49" i="23" s="1"/>
  <c r="G8" i="23"/>
  <c r="E8" i="23"/>
  <c r="G68" i="1" l="1"/>
  <c r="E68" i="1"/>
  <c r="G59" i="1"/>
  <c r="E59" i="1"/>
  <c r="G58" i="1"/>
  <c r="E58" i="1"/>
  <c r="E33" i="1"/>
  <c r="G36" i="1"/>
  <c r="E36" i="1"/>
  <c r="G34" i="1"/>
  <c r="E34" i="1"/>
  <c r="G33" i="1"/>
  <c r="G9" i="1"/>
  <c r="G10" i="1"/>
  <c r="G11" i="1"/>
  <c r="G12" i="1"/>
  <c r="G14" i="1"/>
  <c r="G16" i="1"/>
  <c r="G8" i="1"/>
  <c r="E14" i="1"/>
  <c r="E16" i="1"/>
  <c r="E9" i="1"/>
  <c r="E10" i="1"/>
  <c r="E11" i="1"/>
  <c r="E12" i="1"/>
  <c r="E8" i="1"/>
  <c r="G95" i="1"/>
  <c r="E95" i="1"/>
  <c r="D95" i="1"/>
  <c r="F95" i="1"/>
  <c r="G96" i="1" l="1"/>
  <c r="D96" i="1"/>
  <c r="F96" i="1"/>
</calcChain>
</file>

<file path=xl/sharedStrings.xml><?xml version="1.0" encoding="utf-8"?>
<sst xmlns="http://schemas.openxmlformats.org/spreadsheetml/2006/main" count="1636" uniqueCount="622">
  <si>
    <t>องค์การบริหารส่วนตำบลบ้านโนน</t>
  </si>
  <si>
    <t>ยุทธศาสตร์/แนวทางการพัฒนา</t>
  </si>
  <si>
    <t>จำนวนโครงการที่</t>
  </si>
  <si>
    <t>ดำเนินการ</t>
  </si>
  <si>
    <t>คิดเป็นร้อยละของ</t>
  </si>
  <si>
    <t>โครงการทั้งหมด</t>
  </si>
  <si>
    <t>จำนวนงบประมาณ</t>
  </si>
  <si>
    <t>งบประมาณทั้งหมด</t>
  </si>
  <si>
    <t>หน่วยดำเนินการ</t>
  </si>
  <si>
    <t>รวม</t>
  </si>
  <si>
    <t>3.1 แผนงานการเกษตร</t>
  </si>
  <si>
    <t>บัญชีสรุปจำนวนครุภัณฑ์</t>
  </si>
  <si>
    <t>1. แผนงานบริหารงานทั่วไป</t>
  </si>
  <si>
    <t>ยุทธศาสตร์ที่  1 ยุทธศาสตร์การพัฒนาด้านการพัฒนาคนและสังคม</t>
  </si>
  <si>
    <t>ลำดับที่</t>
  </si>
  <si>
    <t>โครงการ/กิจกรรม</t>
  </si>
  <si>
    <t>รายละเอียดของ</t>
  </si>
  <si>
    <t>งบประมาณ</t>
  </si>
  <si>
    <t>สถานที่</t>
  </si>
  <si>
    <t>หน่วย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</si>
  <si>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</si>
  <si>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</si>
  <si>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</si>
  <si>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</si>
  <si>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</si>
  <si>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</si>
  <si>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</si>
  <si>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</si>
  <si>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</si>
  <si>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</si>
  <si>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</si>
  <si>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</si>
  <si>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2.1 แผนงานอุตสาหกรรมและการโยธา</t>
  </si>
  <si>
    <t>ยุทธศาสตร์ที่  2 ยุทธศาสตร์การพัฒนาเมืองและชุมชนให้น่าอยู่</t>
  </si>
  <si>
    <t>เพื่อเป็นค่าใช้จ่ายประกอบ</t>
  </si>
  <si>
    <t>ด้วย ค่าอาหารว่างเครื่องดื่ม</t>
  </si>
  <si>
    <t>จัดสถานที่ และค่าใช้จ่ายอื่นๆ</t>
  </si>
  <si>
    <t>หมู่ที่ 1-9</t>
  </si>
  <si>
    <t>อบต.บ้านโนน</t>
  </si>
  <si>
    <t>ค่าจ้างเหมาเครื่องเสียง  ค่า</t>
  </si>
  <si>
    <t>เพื่อเป็นค่าใช้จ่ายในการดำเนิน</t>
  </si>
  <si>
    <t>โครงการของศูนย์ปฏิบัติการร่วมใน</t>
  </si>
  <si>
    <t>การช่วยเหลือประชาชนขององค์กร</t>
  </si>
  <si>
    <t>ปกครองส่วนท้องถิ่นระดับอำเภอ</t>
  </si>
  <si>
    <t>อุดหนุน ทต.ซำสูง เพื่อเป็นค่า</t>
  </si>
  <si>
    <t>ใช้จ่ายในการดำเนินการ</t>
  </si>
  <si>
    <t>โครงการ</t>
  </si>
  <si>
    <t>อำเภอซำสูง</t>
  </si>
  <si>
    <t>ทต.ซำสูง</t>
  </si>
  <si>
    <t xml:space="preserve">โครงการจัดงานรัฐพิธี  </t>
  </si>
  <si>
    <t>อุดหนุนที่ทำการปกครองอำเภอ</t>
  </si>
  <si>
    <t>ซำสูง เพื่อเป็นค่าใช้จ่ายตาม</t>
  </si>
  <si>
    <t>โครงการจัดงานรัฐพิธี</t>
  </si>
  <si>
    <t>โครงการป้องกันและแก้ไขปัญหา</t>
  </si>
  <si>
    <t>ยาเสพติดจังหวัดขอนแก่น ประจำปี</t>
  </si>
  <si>
    <t>อุดหนุนที่ทำการปกครองจังหวัด</t>
  </si>
  <si>
    <t>ขอนแก่น  เพื่อเป็นค่าใช้จ่าย</t>
  </si>
  <si>
    <t xml:space="preserve">ตามโครงการป้องกันและแก้ไข </t>
  </si>
  <si>
    <t>ปัญหายาเสพติดจังหวัดขอนแก่น</t>
  </si>
  <si>
    <t>ปกครองจังหวัด</t>
  </si>
  <si>
    <t>ขอนแก่น</t>
  </si>
  <si>
    <t>โครงการแผ่นดินพระเจ้าใหญ่</t>
  </si>
  <si>
    <t xml:space="preserve">รวมใจของดีอำเภอซำสูง  </t>
  </si>
  <si>
    <t>โครงการแผ่นดินพระเจ้าใหญ่ฯ</t>
  </si>
  <si>
    <t>โครงการจัดเวทีประชุมประชาคม</t>
  </si>
  <si>
    <t>ตำบลบ้านโนนเพื่อจัดทำแผนพัฒนา</t>
  </si>
  <si>
    <t>ท้องถิ่น (เพิ่มเติม/เปลี่ยนแปลง)</t>
  </si>
  <si>
    <t xml:space="preserve">ค่าอาหารกลางวัน  ค่าอาหารว่าง
</t>
  </si>
  <si>
    <t>และเครื่องดื่ม ป้ายประชาสัมพันธ์</t>
  </si>
  <si>
    <t>เพื่อเป็นค่าใช้จ่ายประกอบด้วย</t>
  </si>
  <si>
    <t>เพื่อเป็นค่าใช้จ่ายตามโครงการ</t>
  </si>
  <si>
    <t>โครงการกิจกรรมพัฒนาผู้เรียนศูนย์</t>
  </si>
  <si>
    <t>พัฒนาเด็กเล็กบ้านโนน</t>
  </si>
  <si>
    <t>เพื่อเป็นค่าใข้จ่ายโครงการ</t>
  </si>
  <si>
    <t>กิจกรรมพัฒนาผู้เรียน ศพด.</t>
  </si>
  <si>
    <t>ศพด.บ้านโนน</t>
  </si>
  <si>
    <t>กองการศึกษา</t>
  </si>
  <si>
    <t>สำนักปลัด</t>
  </si>
  <si>
    <t>กองคลัง</t>
  </si>
  <si>
    <t>พัฒนาเด็กเล็กบ้านแห้ว</t>
  </si>
  <si>
    <t>โครงการจัดซื้อเครื่องแบบนักเรียน</t>
  </si>
  <si>
    <t>ของศูนย์พัฒนาเด็กเล็กบ้านโนน</t>
  </si>
  <si>
    <t>เพื่อจัดซื้อเครื่องแบบนักเรียน</t>
  </si>
  <si>
    <t>ของศูนย์พัฒนาเด็กเล็กบ้านแห้ว</t>
  </si>
  <si>
    <t>ศพด.บ้านแห้ว</t>
  </si>
  <si>
    <t>ศูนย์พัฒนาเด็กเล็กบ้านโนน</t>
  </si>
  <si>
    <t>เพื่อจัดซื้อหนังสือเรียนของศูนย์</t>
  </si>
  <si>
    <t>ศูนย์พัฒนาเด็กเล็กบ้านแห้ว</t>
  </si>
  <si>
    <t>โครงการจัดซื้ออุปกรณ์การเรียน</t>
  </si>
  <si>
    <t>นักเรียนของศูนย์พัฒนาเด็กเล็ก</t>
  </si>
  <si>
    <t>บ้านโนน</t>
  </si>
  <si>
    <t>เพื่อเป็นค่าใข้จ่ายจัดซื้ออุปกรณ์</t>
  </si>
  <si>
    <t>การเรียนนักเรียนของ ศพด.</t>
  </si>
  <si>
    <t>บ้านแห้ว</t>
  </si>
  <si>
    <t>โครงการสนับสนุนค่าใช้จ่ายการ</t>
  </si>
  <si>
    <t>บริหารสถานศึกษาในการจัดซื้อ</t>
  </si>
  <si>
    <t>จัดจ้างอาหารกลางวันให้แก่เด็ก</t>
  </si>
  <si>
    <t>เพื่อจัดจ้างอาหารกลางวันให้แก่</t>
  </si>
  <si>
    <t>เด็กนักเรียนของศูนย์พัฒนา</t>
  </si>
  <si>
    <t>เด็กเล็กบ้านโนน</t>
  </si>
  <si>
    <t>เด็กเล็กบ้านแห้ว</t>
  </si>
  <si>
    <t>บริหารสถานศึกษาในการจัดซื้อสื่อ</t>
  </si>
  <si>
    <t>การเรียนการสอนและเครื่องเล่น</t>
  </si>
  <si>
    <t>พัฒนาการของศูนย์พัฒนาเด็กเล็ก</t>
  </si>
  <si>
    <t>บ้านโนน (รายหัว)</t>
  </si>
  <si>
    <t>เพื่อเป็นค่าใช้จ่ายการบริหารสถาน</t>
  </si>
  <si>
    <t>ศึกษาในการจัดซื้อสื่อการเรียนการ</t>
  </si>
  <si>
    <t>สอนและเครื่องเล่นพัฒนาการของ</t>
  </si>
  <si>
    <t>บ้านแห้ว (รายหัว)</t>
  </si>
  <si>
    <t>โครงการกีฬาศูนย์พัฒนาเด็กเล็ก</t>
  </si>
  <si>
    <t>สัมพันธ์</t>
  </si>
  <si>
    <t>ประกอบด้วย ป้าย อุปกรณ์</t>
  </si>
  <si>
    <t>และค่าใช้จ่ายอื่นๆที่เกี่ยวข้อง</t>
  </si>
  <si>
    <t>โครงการจัดงานวัดเด็กแห่งชาติ</t>
  </si>
  <si>
    <t>ประกอบด้วย ป้ายประชาสัม</t>
  </si>
  <si>
    <t>พันธ์ ค่าของรางวัล และค่าใช้</t>
  </si>
  <si>
    <t>จ่ายอื่นๆ</t>
  </si>
  <si>
    <t>โครงการเตรียมความพร้อมเข้าสู่</t>
  </si>
  <si>
    <t>วัยเรียน</t>
  </si>
  <si>
    <t>ประกอบด้วย ป้ายโครงการ</t>
  </si>
  <si>
    <t>ค่าตอบแทนวิทยากร ค่าอาหาร</t>
  </si>
  <si>
    <t>กลางวัน อาหารว่างและเครื่อง</t>
  </si>
  <si>
    <t>ดื่ม และค่าใช้จ่ายอื่นๆ</t>
  </si>
  <si>
    <t>เพื่อจ่ายเป็นค่าจัดซื้ออาหารเสริม</t>
  </si>
  <si>
    <t>(นม) ให้แก่นักเรียน ศพด.บ้านโนน </t>
  </si>
  <si>
    <t>(นม) ให้แก่นักเรียน ศพด.บ้านแห้ว</t>
  </si>
  <si>
    <t>(นม) ให้แก่นักเรียนโนนบ้านโนน</t>
  </si>
  <si>
    <t>(นม)ให้แก่นักเรียนโรงเรียนบ้านโนน</t>
  </si>
  <si>
    <t>โรงเรียนบ้านโนน</t>
  </si>
  <si>
    <t>(นม) ให้แก่นักเรียนโนนบ้านแห้ว</t>
  </si>
  <si>
    <t>(นม)ให้แก่นักเรียนโรงเรียนบ้านแห้ว</t>
  </si>
  <si>
    <t>โรงเรียนบ้านแห้ว</t>
  </si>
  <si>
    <t>(นม) ให้แก่นักเรียนโรงเรียน</t>
  </si>
  <si>
    <t>บ้านโคกใหม่นายม</t>
  </si>
  <si>
    <t>ใหม่นายม</t>
  </si>
  <si>
    <t>บ้านโคกใหม่นายม(สาขาดงซำ)</t>
  </si>
  <si>
    <t>โรงเรียนบ้านโคก</t>
  </si>
  <si>
    <t>(สาขาดงซำ)</t>
  </si>
  <si>
    <t>โครงการอาหารกลางวันเด็กนักเรียน</t>
  </si>
  <si>
    <t>ของโรงเรียนบ้านโคกใหม่นายม</t>
  </si>
  <si>
    <t xml:space="preserve">อุดหนุนโรงเรียนบ้านโคกใหม่นายม </t>
  </si>
  <si>
    <t>อาหารกลางวันเด็กนักเรียนของ</t>
  </si>
  <si>
    <t>โรงเรียนบ้านโคกใหม่นายม</t>
  </si>
  <si>
    <t>เรียนบ้านโคกใหม่นายม(สาขาดงซำ)</t>
  </si>
  <si>
    <t>อาหารกลางวันเด็กนักเรียนของโรง</t>
  </si>
  <si>
    <t>ของโรงเรียนบ้านโนน</t>
  </si>
  <si>
    <t xml:space="preserve">อุดหนุนโรงเรียนบ้านโนน </t>
  </si>
  <si>
    <t>ของโรงเรียนบ้านแห้ว</t>
  </si>
  <si>
    <t xml:space="preserve">อุดหนุนโรงเรียนบ้านแห้ว </t>
  </si>
  <si>
    <t>โครงการควบคุมและป้องกันโรค</t>
  </si>
  <si>
    <t>ค่าวัคซีน ค่าเข็มฉีดยา กระบอก</t>
  </si>
  <si>
    <t>ฉีดยา ป้ายโครงการ ค่าใช้จ่ายอื่น ๆ</t>
  </si>
  <si>
    <t>หมู่ที่ 3</t>
  </si>
  <si>
    <t>หมู่ที่ 6</t>
  </si>
  <si>
    <t>หมู่ที่ 5</t>
  </si>
  <si>
    <t>หมู่ที่ 2</t>
  </si>
  <si>
    <t>หมู่ที่ 4</t>
  </si>
  <si>
    <t>หมู่ที่ 9</t>
  </si>
  <si>
    <t>หมู่ที่ 8</t>
  </si>
  <si>
    <t>หมู่ที่ 1</t>
  </si>
  <si>
    <t>หมู่ที่ 7</t>
  </si>
  <si>
    <t>ค่าตอบแทน วิทยากร ค่าอาหาร</t>
  </si>
  <si>
    <t>กลางวัน ค่าอาหารว่าง และค่าใช้</t>
  </si>
  <si>
    <t>จ่ายอื่นๆ ที่เกี่ยวข้อง</t>
  </si>
  <si>
    <t>ค่าตอบแทนวิทยากร  ค่าอาหาร</t>
  </si>
  <si>
    <t>และค่าใช้จ่ายอื่น ๆ ที่เกี่ยวข้อง</t>
  </si>
  <si>
    <t>กลางวันค่าอาหารว่างและเครื่องดื่ม</t>
  </si>
  <si>
    <t xml:space="preserve">โครงการรถรับ-ส่งนักเรียน ยากจน 
</t>
  </si>
  <si>
    <t>ยากไร้ ด้อยโอกาส ในสังกัดศูนย์</t>
  </si>
  <si>
    <t>พัฒนาเด็กเล็ก อบต.บ้านโนน</t>
  </si>
  <si>
    <t>1.5  แผนงานการศาสนาวัฒนธรรมและนันทนาการ</t>
  </si>
  <si>
    <t>ค่าเช่าเวทีและเครื่องเสียง ค่าป้าย</t>
  </si>
  <si>
    <t>โครงการอนุรักษ์และส่งเสริม</t>
  </si>
  <si>
    <t xml:space="preserve">ประเพณีเนื่องในวันเข้าพรรษา </t>
  </si>
  <si>
    <t>ค่าป้ายประชาสัมพันธ์โครงการ </t>
  </si>
  <si>
    <t>ค่าใช้จ่ายอื่น ๆ ที่เกี่ยวข้อง</t>
  </si>
  <si>
    <t xml:space="preserve">ประเพณีบุญบั้งไฟ </t>
  </si>
  <si>
    <t xml:space="preserve">ค่าป้ายประชาสัมพันธ์โครงการ   </t>
  </si>
  <si>
    <t>ค่าเครื่องดื่ม และค่าใช้จ่าย</t>
  </si>
  <si>
    <t>อื่น ๆ ที่เกี่ยวข้อง</t>
  </si>
  <si>
    <t>ค่าใช้จ่ายในพิธีทางศาสนาและ</t>
  </si>
  <si>
    <t>กองช่าง</t>
  </si>
  <si>
    <t>ประชาสัมพันธ์</t>
  </si>
  <si>
    <t>2.2 แผนงานการรักษาความสงบภายใน</t>
  </si>
  <si>
    <t>ยุทธศาสตร์ที่  3 ยุทธศาสตร์การพัฒนาเศรษฐกิจชุมชนเพื่อการแข่งขัน</t>
  </si>
  <si>
    <t>ค่าป้ายโครงการ  ค่าอาหารว่าง</t>
  </si>
  <si>
    <t xml:space="preserve">และเครื่องดื่ม  และค่าใช้จ่าย </t>
  </si>
  <si>
    <t xml:space="preserve">อื่น ๆ ที่เกี่ยวข้อง </t>
  </si>
  <si>
    <t>3.2 แผนงานการพาณิชย์</t>
  </si>
  <si>
    <t>โครงการตรวจสอบคุณภาพน้ำบาดาล</t>
  </si>
  <si>
    <t xml:space="preserve">ในพื้นที่ อบต.บ้านโนน  </t>
  </si>
  <si>
    <t>ตรวจสอบคุณภาพน้ำบาดาลใน</t>
  </si>
  <si>
    <t>พื้นที่ อบต.บ้านโนน</t>
  </si>
  <si>
    <t>เงินสมทบกองทุนประกันสังคม</t>
  </si>
  <si>
    <t xml:space="preserve">เพื่อจ่ายเป็นเงินสมทบกองทุน
</t>
  </si>
  <si>
    <t>ประกันสังคมสำหรับพนักงานจ้าง</t>
  </si>
  <si>
    <t>สังกัดอบต.บ้านโนน</t>
  </si>
  <si>
    <t>เงินสมทบกองทุนเงินทดแทน</t>
  </si>
  <si>
    <t>เพื่อจ่ายเป็นเงินสมทบกองทุน</t>
  </si>
  <si>
    <t>เงินทดแทน</t>
  </si>
  <si>
    <t>เบี้ยยังชีพผู้สูงอายุ</t>
  </si>
  <si>
    <t xml:space="preserve">เพื่อจ่ายเป็นเงินค่าเบี้ยยังชีพผู้สูงอายุ </t>
  </si>
  <si>
    <t>ตามประกาศรายชื่อผู้มีสิทธิรับเงิน</t>
  </si>
  <si>
    <t>เบี้ยยังชีพผู้สูงอายุประจำปีงบ</t>
  </si>
  <si>
    <t>เบี้ยยังชีพคนพิการ</t>
  </si>
  <si>
    <t>เพื่อจ่ายเป็นเงินค่าเบี้ยความคน</t>
  </si>
  <si>
    <t>พิการให้คนพิการ ตามประกาศราย</t>
  </si>
  <si>
    <t>ชื่อผู้มีสิทธิรับเงินเบี้ยยังชีพคนพิการ</t>
  </si>
  <si>
    <t>เบี้ยยังชีพผู้ป่วยเอดส์</t>
  </si>
  <si>
    <t>อบต.บ้านโนน จำนวน  18  คน</t>
  </si>
  <si>
    <t>เพื่อจ่ายเป็นเงินค่าเบี้ยยังชีพผู้ป่วย</t>
  </si>
  <si>
    <t>เอดส์ให้ผู้ป่วยโรคเอดส์ ในพื้นที่ </t>
  </si>
  <si>
    <t>สำรองจ่าย</t>
  </si>
  <si>
    <t>เพื่อใช้จ่ายกรณีฉุกเฉินที่มีสาธารณ</t>
  </si>
  <si>
    <t>ภัยเกิดขึ้นหรือบรรเทาปัญหาความ</t>
  </si>
  <si>
    <t>เดือดร้อนของประชาชนเป็นส่วน</t>
  </si>
  <si>
    <t>รวมเท่านั้น</t>
  </si>
  <si>
    <t>เงินสมทบกองทุนระบบหลักประกัน</t>
  </si>
  <si>
    <t xml:space="preserve">สุขภาพในระดับพื้นที่ </t>
  </si>
  <si>
    <t xml:space="preserve">อบต.บ้านโนน (สปสช.)  </t>
  </si>
  <si>
    <t>เพื่อเงินสมทบกองทุนระบบหลัก</t>
  </si>
  <si>
    <t xml:space="preserve">ประกันสุขภาพในระดับพื้นที่ </t>
  </si>
  <si>
    <t>เงินสมทบกองทุนบำเหน็จบำนาญ</t>
  </si>
  <si>
    <t>ข้าราชการส่วนท้องถิ่น (กบท.)</t>
  </si>
  <si>
    <t>เพื่อเงินสมทบกองทุนบำเหน็จ</t>
  </si>
  <si>
    <t>บำนาญข้าราชการส่วนท้องถิ่น</t>
  </si>
  <si>
    <t>(กบท.)</t>
  </si>
  <si>
    <t xml:space="preserve">        1. ประเภทครุภัณฑ์สำนักงาน</t>
  </si>
  <si>
    <t>รับผิดชอบหลัก</t>
  </si>
  <si>
    <t>ที่</t>
  </si>
  <si>
    <t>ครุภัณฑ์</t>
  </si>
  <si>
    <t>พ.ศ.2565</t>
  </si>
  <si>
    <t>ยาเสพติดอำเภอซำสูง ประจำปี</t>
  </si>
  <si>
    <t>ซำสูง  เพื่อเป็นค่าใช้จ่าย</t>
  </si>
  <si>
    <t>ปัญหายาเสพติดอำเภอซำสูง</t>
  </si>
  <si>
    <t>(รายหัว)</t>
  </si>
  <si>
    <t>(นม) ให้แก่นักเรียนศพด.บ้านโนน </t>
  </si>
  <si>
    <t>ประมาณ พ.ศ. 2565</t>
  </si>
  <si>
    <t>ฯลฯ</t>
  </si>
  <si>
    <t>สำนักปลัด อบต.</t>
  </si>
  <si>
    <t>1.1. แผนงานบริหารงานทั่วไป</t>
  </si>
  <si>
    <t>1.2.แผนงานการศึกษา</t>
  </si>
  <si>
    <t>1.3. แผนงานสาธารณสุข</t>
  </si>
  <si>
    <t>1.4. แผนงานสังคมสงเคราะห์</t>
  </si>
  <si>
    <t>แผนการดำเนินงาน  ประจำปีงบประมาณ  พ.ศ.2565</t>
  </si>
  <si>
    <t>2.แผนงานบริหารงานคลัง</t>
  </si>
  <si>
    <t>3. แผนงานรักษาความสงบภายใน</t>
  </si>
  <si>
    <t>4. แผนงานการศึกษา</t>
  </si>
  <si>
    <t>5.แผนงานสาธารณสุข</t>
  </si>
  <si>
    <t>6.แผนงานอุตสาหกรรมและการโยธา</t>
  </si>
  <si>
    <t>7. แผนงานการพาณิชย์</t>
  </si>
  <si>
    <t>รวมทั้งสิ้น</t>
  </si>
  <si>
    <t>พ.ศ.2566</t>
  </si>
  <si>
    <t>โครงการฝึกอบรมเพิ่มประสิทธิภาพ</t>
  </si>
  <si>
    <t>การปฏิบัติงานตามหลักธรรมาภิบาล</t>
  </si>
  <si>
    <t>ของผู้บริหารสมาชิกสภา พนักงาน</t>
  </si>
  <si>
    <t>ส่วนตำบล พนักนักงานจ้าง</t>
  </si>
  <si>
    <t>เพื่อจัดฝึกอบรมพร้องศึกษาดูงาน</t>
  </si>
  <si>
    <t>จำนวนโครงการพัฒนาท้องถิ่น กิจกรรมและงบประมาณ</t>
  </si>
  <si>
    <t>(1)  แผนงานบริหารทั่วไป</t>
  </si>
  <si>
    <t>โครงการ ค่าวัสดุ และค่าใช้จ่าย</t>
  </si>
  <si>
    <t>อื่นๆ</t>
  </si>
  <si>
    <t>โครงการสนับสนุน คชจ.การบริหาร</t>
  </si>
  <si>
    <t>สถานศึกษาค่าหนังสือเรียนของ</t>
  </si>
  <si>
    <t xml:space="preserve">    ส่งเสริมสุขภาพและอนามัยของประชาชนในทุกระดับ ให้มีความสุขภาพแข็งแรง</t>
  </si>
  <si>
    <t>คณะกรรมการหมู่บ้านบ้านกุดทิง</t>
  </si>
  <si>
    <t xml:space="preserve"> หมู่ที่  4  เพื่อเป็นค่าใช้จ่าย</t>
  </si>
  <si>
    <t>ตามโครงการ</t>
  </si>
  <si>
    <t>คณะกรรมการหมู่บ้านบ้านดงซำ</t>
  </si>
  <si>
    <t xml:space="preserve"> หมู่ที่  7  เพื่อเป็นค่าใช้จ่าย</t>
  </si>
  <si>
    <t>คณะกรรมการหมู่บ้านบ้านแห้ว</t>
  </si>
  <si>
    <t xml:space="preserve"> หมู่ที่  8  เพื่อเป็นค่าใช้จ่าย</t>
  </si>
  <si>
    <t xml:space="preserve"> หมู่ที่  9  เพื่อเป็นค่าใช้จ่าย</t>
  </si>
  <si>
    <t>โครงการบ้านเรือนสะอาดหมู่บ้าน</t>
  </si>
  <si>
    <t>สวยงามลดโรคในชุมชน</t>
  </si>
  <si>
    <t>คณะกรรมการหมู่บ้านบ้าน</t>
  </si>
  <si>
    <t>จ่ายตามโครงการ</t>
  </si>
  <si>
    <t>โคกใหม่ หมู่ที่  6  เพื่อเป็นค่าใช้</t>
  </si>
  <si>
    <t>นายม หมู่ที่  5  เพื่อเป็นค่าใช้</t>
  </si>
  <si>
    <t>โพธิ์ศรี หมู่ที่  3  เพื่อเป็นค่าใช้</t>
  </si>
  <si>
    <t xml:space="preserve"> หมู่ที่  2  เพื่อเป็นค่าใช้</t>
  </si>
  <si>
    <t>คณะกรรมการหมู่บ้านบ้านโนน</t>
  </si>
  <si>
    <t xml:space="preserve"> หมู่ที่  1  เพื่อเป็นค่าใช้จ่าย</t>
  </si>
  <si>
    <t>ประชาชน และคุ้มครองสิทธิเสรีภาพของประชาชน พัฒนาคุณภาพและศักยภาพตามความสามารถของแรงงานในท้องถิ่น</t>
  </si>
  <si>
    <t>กลยุทธ์: ดำเนินการโครงการ เพื่อให้บริการประชาชน และรับทราบปัญหา อุปสรรค และความต้องการของประชาชนในพื้นที่ พัฒนาศักยภาพของอาสามัครสาธารณสุขประจำหมู่บ้าน (อสม.)</t>
  </si>
  <si>
    <t>1.1 กลยุทธ์:  ส่งเสริมและพัฒนาระบบการศึกษา บุคลากรด้านการศึกษา ครู นักเรียน ให้เป็นผู้มีคุณภาพมีทักษะและศักยภาพตามมาตรฐานสากล รองรับประชาคมอาเซียน</t>
  </si>
  <si>
    <t xml:space="preserve">  1.1 กลยุทธ์: ปรับปรุงโครงสร้างการบริหารงาน นำระบบสารสนเทศมาใช้ในการบริหารงานภายในองค์กรสนับสนุนบุคลากรในสังกัดให้ได้รับการศึกษา อบรม การทำวิจย เพิ่มพูนความรู้</t>
  </si>
  <si>
    <t xml:space="preserve">  1.1 กลยุทธ์ :ปรับปรุงโครงสร้างการบริหารงาน นำระบบสารสนเทศมาใช้ในการบริหารงานภายในองค์กรสนับสนุนบุคลากรในสังกัดให้ได้รับการศึกษา อบรม การทำวิจย เพิ่มพูนความรู้</t>
  </si>
  <si>
    <t>1.1 กลยุทธ์ : ส่งเสริมชุมชนให้เข้มแข็ง พัฒนาบทบาทของผู้นำชุมชน คณะกรรมการหมู่บ้านและชุมชนให้พัฒนาบทบาทและคุณภาพชีวิตของเด็ก เยาวชน สตรี ผู้สูงอายุ ผู้พิการ ผู้ด้อยโอกาส</t>
  </si>
  <si>
    <t>(4 ) แผนงานสังคมสงเคราะห์</t>
  </si>
  <si>
    <t>(3 ) แผนงานสาธารณสุข</t>
  </si>
  <si>
    <t>(2 ) แผนงานการศึกษา</t>
  </si>
  <si>
    <t>โครงการจัดการแข่งขันกีฬาต้านยา</t>
  </si>
  <si>
    <t>เสพติด อบต.บ้านโนน</t>
  </si>
  <si>
    <t>โครงการ ค่าอาหารว่างและ  </t>
  </si>
  <si>
    <t>เครื่องดื่มค่าของรางวัล และค่า</t>
  </si>
  <si>
    <t>ใช้จ่ายอื่นๆ ที่เกี่ยวข้อง</t>
  </si>
  <si>
    <t>อุดหนุนโครงการอนุรักษ์และส่งเสริม</t>
  </si>
  <si>
    <t>1.6  แผนงานการศาสนาวัฒนธรรมท้องถิ่น</t>
  </si>
  <si>
    <t>1.1 กลยุทธ์ : พัฒนาฟื้นฟูและส่งเสริมกิจกรรมด้านศาสนา ศิลปวัฒนธรรมและประเพณีของชุมชนท้องถิ่นขอนแก่น โดยการอนุรักษ์สืบสานต่อและเชื่อมโยงสู่กิจกรรมการท่องเที่ยว</t>
  </si>
  <si>
    <t>จำนวน  1,140  คน</t>
  </si>
  <si>
    <t>จำนวน  486  คน</t>
  </si>
  <si>
    <t>ประจำปีงบประมาณ พ.ศ. 2566  </t>
  </si>
  <si>
    <t>1.1 กลยุทธ์ : เพิ่มประสิทธิภาพในการปฏิบัติราชการ</t>
  </si>
  <si>
    <t>1.7  แผนงานการงบกลาง</t>
  </si>
  <si>
    <t>โครงการก่อสร้างถนน คสล.สายไป</t>
  </si>
  <si>
    <t>กลยุทธ์ : ส่งเสริมสนับสนุนการวางระบบการพัฒนาด้านโครงสร้างพื้นฐานให้สอดคล้องกับความจำเป็นและความต้องการของประชาชน ก่อสร้าง ปรับปรุงเส้นทางการคมนาคมอย่างทั่วถึง</t>
  </si>
  <si>
    <t>โครงการก่อสร้างถนน คสล.สายรอบ</t>
  </si>
  <si>
    <t>พร้อมลงลูกไหล่ทางและติดตั้งป้าย</t>
  </si>
  <si>
    <t>ไม่มีไหล่ทางและติดตั้งป้าย</t>
  </si>
  <si>
    <t>โครงการก่อสร้างถนน คสล.ถนน</t>
  </si>
  <si>
    <r>
      <t>ปริมาณงาน</t>
    </r>
    <r>
      <rPr>
        <sz val="12"/>
        <color rgb="FF000000"/>
        <rFont val="TH SarabunIT๙"/>
        <family val="2"/>
      </rPr>
      <t>  ขนาดกว้าง 3 เมตร</t>
    </r>
  </si>
  <si>
    <r>
      <t>ปริมาณงาน</t>
    </r>
    <r>
      <rPr>
        <sz val="12"/>
        <color rgb="FF000000"/>
        <rFont val="TH SarabunIT๙"/>
        <family val="2"/>
      </rPr>
      <t>  ขนาดกว้าง 5 เมตร</t>
    </r>
  </si>
  <si>
    <t>ตร.ม. พร้อมลงลูกไหล่ทางและ</t>
  </si>
  <si>
    <t>ติดตั้งป้ายประชาสัมพันธ์</t>
  </si>
  <si>
    <t>โครงการก่อสร้างถนน คสล.สาย</t>
  </si>
  <si>
    <r>
      <t>ปริมาณงาน</t>
    </r>
    <r>
      <rPr>
        <sz val="13"/>
        <color rgb="FF000000"/>
        <rFont val="TH SarabunIT๙"/>
        <family val="2"/>
      </rPr>
      <t>  ขนาดกว้าง 5 เมตร</t>
    </r>
  </si>
  <si>
    <r>
      <t>ปริมาณงาน</t>
    </r>
    <r>
      <rPr>
        <sz val="13"/>
        <color rgb="FF000000"/>
        <rFont val="TH SarabunIT๙"/>
        <family val="2"/>
      </rPr>
      <t>  ขนาดกว้าง 4 เมตร</t>
    </r>
  </si>
  <si>
    <t>โครงการรณรงค์ส่งเสริมการสวม</t>
  </si>
  <si>
    <t>หมวกนิรภัย</t>
  </si>
  <si>
    <t>กลยุทธ์ : ส่งเสริม สนับสนุนและร่วมมือกับส่วนราชการ หน่วยงานต่างๆ ในการเตรียมความพร้อมในการป้องกันภัย และการช่วยเหลือผู้ประสบภัย ติดตั้งระบบกล้องวงจรปิดในเขตชุมชนและ</t>
  </si>
  <si>
    <t>สถานที่สำคัญ สนับสนุนการฝึกอบรมจัดตั้งและอบรมฟื้นฟูตำรวจบ้านและอาสาสมัครป้องกันภัยฝ่ายพลเรือน (อปพร.) และดูแลรักษาความปลอดภัยและการจราจร</t>
  </si>
  <si>
    <t>กลยุทธ์ : พัฒนาฟื้นฟูและอนุรักษ์ธรรมชาติ สิ่งแวดล้อม แหล่งน้ำ ลุ่มน้ำลำคลองและป่าไม้ให้มีความอุดมสมบูรณ์ สร้างจิตสำนึกเพื่อป้องกันและแก้ไขปัญหามลพิษและปัญหาสิ่งแวดล้อม</t>
  </si>
  <si>
    <t>ของชุมชน จัดทำระบบกำจัดขยะรวมและจัการขยะมูลฝอยและสิ่งปฏิกูล</t>
  </si>
  <si>
    <t>ต.บ้านโนน</t>
  </si>
  <si>
    <t>กลยุทธ์ : พัฒนาขุดลอก คูคลองและจัดสร้างแหล่งน้ำ สงวนและเก็บกักน้ำเพื่อการเกษตร เพื่อการอุปโภคและบริโภค รวมทั้งวางโครงการเพื่อแก้ไขปัญหาน้ำท่วมและน้ำแล้ง</t>
  </si>
  <si>
    <t>จำนวนครุภัณฑ์ วัสดุ สำหรับที่ไม่ได้ดำเนินการตามโครงการพัฒนาท้องถิ่น</t>
  </si>
  <si>
    <t>แผนการดำเนินงาน ประจำปีงบประมาณ พ.ศ.2566</t>
  </si>
  <si>
    <t>ประเภทรุภัณฑ์</t>
  </si>
  <si>
    <t xml:space="preserve">        กลยุทธ์ : เพิ่มประสิทธิภาพในการปฏิบัติราชการ</t>
  </si>
  <si>
    <t>โต๊ะพับ</t>
  </si>
  <si>
    <t xml:space="preserve">        1. ประเภทครุภัณฑ์งานบ้านงานครัว</t>
  </si>
  <si>
    <t>เครื่องทำน้ำเย็น</t>
  </si>
  <si>
    <t>เพื่อจัดซื้อตู้เครื่องทำน้ำเย็น เพื่อ</t>
  </si>
  <si>
    <t>ใช้ในการปฏิบัติงานและบริการประ</t>
  </si>
  <si>
    <t>ชาชนสำหรับ ศพด.บ้านโนน</t>
  </si>
  <si>
    <t>จำนวน 1 เครื่อง</t>
  </si>
  <si>
    <t>การศึกษา</t>
  </si>
  <si>
    <t xml:space="preserve">        1. ประเภทครุภัณฑ์วิทยาศาสตร์หรือการแพทย์</t>
  </si>
  <si>
    <t>3. แผนงานสาธารณสุข</t>
  </si>
  <si>
    <t>2.1 แผนงานเคหะและชุมชน</t>
  </si>
  <si>
    <t>อุดหนุนไฟฟ้าภูมิภาคตามโครงการ</t>
  </si>
  <si>
    <t xml:space="preserve">ขยายเขตไฟฟ้าแรงต่ำ บ้านแห้ว </t>
  </si>
  <si>
    <t>เพื่ออุดหนุนไฟฟ้าส่วนภูมิภาค</t>
  </si>
  <si>
    <t>อำเภอกระนวนเพื่อเป็นค่าใช้จ่าย</t>
  </si>
  <si>
    <t>ตามโครงการขยายเขตไฟฟ้าแรง</t>
  </si>
  <si>
    <t xml:space="preserve">        1. ประเภทครุภัณฑ์คอมพิวเตอร์</t>
  </si>
  <si>
    <t>บัญชีสรุปจำนวนโครงการพัฒนาท้องถิ่น กิจกรรมและงบประมาณ</t>
  </si>
  <si>
    <t>แผนการดำเนินงาน  ประจำปีงบประมาณ  พ.ศ.2566</t>
  </si>
  <si>
    <t>ยุทธศาสตร์</t>
  </si>
  <si>
    <t>หน่วยงานรับ</t>
  </si>
  <si>
    <t>ผิดชอบหลัก</t>
  </si>
  <si>
    <t>กลยุทธ์</t>
  </si>
  <si>
    <t>แผนงาน</t>
  </si>
  <si>
    <t>ยุทธสาสตร์ที่ 1 ยุทธศาสตร์การพัฒนาด้าน</t>
  </si>
  <si>
    <t>การพัฒนาคนและสังคมที่มีคุณภาพ</t>
  </si>
  <si>
    <t>จำนวนงบ</t>
  </si>
  <si>
    <t>ประมาณ</t>
  </si>
  <si>
    <t>คิดเป็นร้อยละ</t>
  </si>
  <si>
    <t>ของงบประมาณ</t>
  </si>
  <si>
    <t>ทั้งหมด</t>
  </si>
  <si>
    <t>ของโครงการ</t>
  </si>
  <si>
    <t>จำนวนโครงการ</t>
  </si>
  <si>
    <t>ที่ดำเนินการ</t>
  </si>
  <si>
    <t>1.5.แผนงานการศาสนาวัฒน</t>
  </si>
  <si>
    <t>ธรรมและนันทนาการ</t>
  </si>
  <si>
    <t>ท้องถิ่น</t>
  </si>
  <si>
    <t>1.6.แผนงานศาสนาวัฒนธรรม</t>
  </si>
  <si>
    <t>1.7.แผนงานงบกลาง</t>
  </si>
  <si>
    <t xml:space="preserve"> -ปรับปรุงโครงสร้างการบริหารงาน </t>
  </si>
  <si>
    <t>นำระบบสารสนเทศมาใช้ในการ</t>
  </si>
  <si>
    <t>บริหารงานภายในองค์กรสนับสนุน</t>
  </si>
  <si>
    <t xml:space="preserve">บุคลากรในสังกัดให้ได้รับการศึกษา </t>
  </si>
  <si>
    <t>อบรม การทำวิจย เพิ่มพูนความรู้</t>
  </si>
  <si>
    <t xml:space="preserve"> -ส่งเสริมและพัฒนาระบบการศึกษา </t>
  </si>
  <si>
    <t xml:space="preserve">บุคลากรด้านการศึกษา ครู นักเรียน </t>
  </si>
  <si>
    <t>ให้เป็นผู้มีคุณภาพมีทักษะและศักย</t>
  </si>
  <si>
    <t>ภาพตามมาตรฐานสากล รองรับ</t>
  </si>
  <si>
    <t>ประชาคมอาเซียน</t>
  </si>
  <si>
    <t xml:space="preserve"> -พัฒนาฟื้นฟูและส่งเสริมกิจกรรมด้าน</t>
  </si>
  <si>
    <t>ศาสนา ศิลปวัฒนธรรมและประเพณี</t>
  </si>
  <si>
    <t>ของชุมชนท้องถิ่นขอนแก่น โดยการ</t>
  </si>
  <si>
    <t>อนุรักษ์สืบสานต่อและเชื่อมโยงสู่</t>
  </si>
  <si>
    <t>กิจกรรมการท่องเที่ยว</t>
  </si>
  <si>
    <t>ยุทธศาสตร์ที่ ๒.  ยุทธศาสตร์การพัฒนา</t>
  </si>
  <si>
    <t>เมืองและชุมชนให้น่าอยู่</t>
  </si>
  <si>
    <t>1.1. แผนงานเคหะและชุมชน</t>
  </si>
  <si>
    <t>1.2.แผนงานอุตสาหกรรมและ</t>
  </si>
  <si>
    <t>การโยธา</t>
  </si>
  <si>
    <t>สงบภายใน</t>
  </si>
  <si>
    <t>1.3. แผนงานการรักษาความ</t>
  </si>
  <si>
    <t xml:space="preserve"> - ส่งเสริมสนับสนุนการวางระบบการ</t>
  </si>
  <si>
    <t>พัฒนาด้านโครงสร้างพื้นฐานให้สอด</t>
  </si>
  <si>
    <t>คล้องกับความจำเป็นและความต้อง</t>
  </si>
  <si>
    <t>การของประชาชน ก่อสร้าง ปรับปรุง</t>
  </si>
  <si>
    <t>เส้นทางการคมนาคมอย่างทั่วถึง</t>
  </si>
  <si>
    <t xml:space="preserve"> -ส่งเสริม สนับสนุนและร่วมมือกับ</t>
  </si>
  <si>
    <t>ส่วนราชการ หน่วยงานต่างๆ ในการ</t>
  </si>
  <si>
    <t>เตรียมความพร้อมในการป้องกันภัย</t>
  </si>
  <si>
    <t>และการช่วยเหลือผู้ประสบภัย ติดตั้ง</t>
  </si>
  <si>
    <t>ระบบกล้องวงจรปิดในเขตชุมชนและ</t>
  </si>
  <si>
    <t>สถานที่สำคัญ สนับสนุนการฝึกอบรม</t>
  </si>
  <si>
    <t>จัดตั้งและอบรมฟื้นฟูตำรวจบ้านและ</t>
  </si>
  <si>
    <t xml:space="preserve">อาสาสมัครป้องกันภัยฝ่ายพลเรือน </t>
  </si>
  <si>
    <t>(อปพร.) และดูแลรักษาความปลอด</t>
  </si>
  <si>
    <t>ภัยและการจราจร</t>
  </si>
  <si>
    <t>ยุทธศาสตร์ที่ 3.  ยุทธศาสตร์การพัฒนา</t>
  </si>
  <si>
    <t>เศรษฐกิจชุมชนเพื่อการแข่งขัน</t>
  </si>
  <si>
    <t xml:space="preserve"> -พัฒนาฟื้นฟูและอนุรักษ์ธรรมชาติ </t>
  </si>
  <si>
    <t>สิ่งแวดล้อม แหล่งน้ำ ลุ่มน้ำลำคลอง</t>
  </si>
  <si>
    <t xml:space="preserve">และป่าไม้ให้มีความอุดมสมบูรณ์ </t>
  </si>
  <si>
    <t>สร้างจิตสำนึกเพื่อป้องกันและแก้ไข</t>
  </si>
  <si>
    <t>ปัญหามลพิษและปัญหาสิ่งแวดล้อม</t>
  </si>
  <si>
    <t xml:space="preserve"> -พัฒนาขุดลอก คูคลองและจัดสร้าง</t>
  </si>
  <si>
    <t>แหล่งน้ำ สงวนและเก็บกักน้ำเพื่อการ</t>
  </si>
  <si>
    <t xml:space="preserve">เกษตร เพื่อการอุปโภคและบริโภค </t>
  </si>
  <si>
    <t>รวมทั้งวางโครงการเพื่อแก้ไขปัญหา</t>
  </si>
  <si>
    <t>น้ำท่วมและน้ำแล้ง</t>
  </si>
  <si>
    <t>1.1. แผนงานการเกษตร</t>
  </si>
  <si>
    <t>1.2.แผนงานการพาณิชย์</t>
  </si>
  <si>
    <t>ยุทธศาสตร์ที่ 4. ยุทธศาสตร์การบริหารจัด</t>
  </si>
  <si>
    <t>การทรัพยากรธรรมชาติและสิ่งแวดล้อม</t>
  </si>
  <si>
    <t>บัญชีโครงการพัฒนาท้องถิ่น กิจกรรมและงบประมาณกรณีกันเงินไว้แล้ว</t>
  </si>
  <si>
    <t>หรือมีพื้นที่คสล.ไม่น้อยกว่า </t>
  </si>
  <si>
    <t>โครงการก่อสร้างถนนคอนกรีต</t>
  </si>
  <si>
    <r>
      <t>ปริมาณงาน</t>
    </r>
    <r>
      <rPr>
        <sz val="12"/>
        <color rgb="FF000000"/>
        <rFont val="TH SarabunIT๙"/>
        <family val="2"/>
      </rPr>
      <t>  ขนาดกว้าง 4  เมตร</t>
    </r>
  </si>
  <si>
    <t>จำนวนครุภัณฑ์ วัสดุ สำหรับที่ไม่ได้ดำเนินการตามโครงการพัฒนาท้องถิ่นกรณีกันเงินไว้แล้ว</t>
  </si>
  <si>
    <t>1.1. แผนงานอุตสาหกรรมและ</t>
  </si>
  <si>
    <t>บัญชีสรุปจำนวนโครงการพัฒนาท้องถิ่น กิจกรรมและงบประมาณกรณีกันเงินไว้แล้ว</t>
  </si>
  <si>
    <t>แผนการดำเนินงาน  ประจำปีงบประมาณ พ.ศ.2567</t>
  </si>
  <si>
    <t>พ.ศ.2567</t>
  </si>
  <si>
    <t>โครงการฝึกอบรมเพิ่มศักยภาพใน</t>
  </si>
  <si>
    <t>การปฏิบัติงาน ผู้บริหาร สมาชิก</t>
  </si>
  <si>
    <t>สภาฯ ผู้นำหมู่บ้าน พนักงานส่วนตำ</t>
  </si>
  <si>
    <t>บลพนักงานจ้าง</t>
  </si>
  <si>
    <t>โครงการฝึกอบรมให้ความรู้ด้านกฎ</t>
  </si>
  <si>
    <t>หมายท้องถิ่น แก่ผู้บริหาร สมาชิก</t>
  </si>
  <si>
    <t>สภาฯ ผู้นำหมู่บ้าน พนักงานส่วน</t>
  </si>
  <si>
    <t>ตำบล พนักงานจ้าง</t>
  </si>
  <si>
    <t>โครงการประกอบด้วยค่าอาหาร</t>
  </si>
  <si>
    <t>ว่างเครื่องดื่ม ค่าอุปกรณ์ ค่าจัด</t>
  </si>
  <si>
    <t>สถานที่ และค่าใช้จ่ายอื่นๆ</t>
  </si>
  <si>
    <t>ประจำปี พ.ศ. 2567</t>
  </si>
  <si>
    <t>งบประมาณ  2567</t>
  </si>
  <si>
    <t>โครงการก่อสร้างเสาธงพร้อมฐาน</t>
  </si>
  <si>
    <t>ปริมาณงาน ขนาดกว้าง 3 ม.</t>
  </si>
  <si>
    <t>ยาว 3 ม.  สูง 9  ม.</t>
  </si>
  <si>
    <t xml:space="preserve">พิษสุนัขบ้า ประจำปี 2567 </t>
  </si>
  <si>
    <t>โครงการบริหารจัดการขยะชุมชน</t>
  </si>
  <si>
    <t>ตำบลบ้านโนน</t>
  </si>
  <si>
    <t>เพื่อเป็นการจัดการขยะในชุมชน</t>
  </si>
  <si>
    <t>ภายในตำบลบ้านโนน</t>
  </si>
  <si>
    <t>หมู่ที่ 1-10</t>
  </si>
  <si>
    <t>รุกเพื่อลดภาวะคลอดก่อนกำหนด</t>
  </si>
  <si>
    <t>โครงการอบรมสร้างเสริมสุขภาพเชิง</t>
  </si>
  <si>
    <t>หนดของประชาชน ต.บ้านโนน</t>
  </si>
  <si>
    <t>เพื่อลดภาวะการคลอดก่อนกำ</t>
  </si>
  <si>
    <t>โครงการลดขยะลดโรคระบาดบ้าน</t>
  </si>
  <si>
    <t>เรือนสะอาด หมู่บ้านสุขภาพดี</t>
  </si>
  <si>
    <t>โครงการอบรมหมอหมู่บ้านใน</t>
  </si>
  <si>
    <t>พระราชประสงค์  หมูที่ 4</t>
  </si>
  <si>
    <t>โครงการควบคุมโรคขาดสารอาหาร</t>
  </si>
  <si>
    <t>ไอโอดีน หมู่ที่ 9</t>
  </si>
  <si>
    <t>ไอโอดีน หมู่ที่ 8</t>
  </si>
  <si>
    <t>ไอโอดีน หมู่ที่ 1</t>
  </si>
  <si>
    <t>ไอโอดีน หมู่ที่ 2</t>
  </si>
  <si>
    <t>พระราชประสงค์  หมูที่ 5</t>
  </si>
  <si>
    <t>โครงการฝึกอบรมส่งเสริมอาชีพด้าน</t>
  </si>
  <si>
    <t>หัตกรรมกิจกรรมการทำผ้ามัดย้อม</t>
  </si>
  <si>
    <t>จากสีธรรมชาติ</t>
  </si>
  <si>
    <t>โครงการฝึกอบรมส่งเสริมอาชีพอัน</t>
  </si>
  <si>
    <t>เนื่องมาจากพระราชดำริศูนย์ศึกษา</t>
  </si>
  <si>
    <t>การพัฒนาภูพาน จังหวัดสกลนคร</t>
  </si>
  <si>
    <t>จ.สกลนคร</t>
  </si>
  <si>
    <t>โครงการจัดงานประเพณีสงกรานต์</t>
  </si>
  <si>
    <t>รดน้ำดำหัวผู้สูงอายุตำบลบ้านโนน</t>
  </si>
  <si>
    <t>โครงการอบรมคุณธรรมจริยธรรม</t>
  </si>
  <si>
    <t>ให้แก่เด็กและเยาวชน</t>
  </si>
  <si>
    <t>ต่ำ บ้านแห้ว หมู่ที่ 3</t>
  </si>
  <si>
    <t>โครงการก่อสร้างถนน คสล.สายข้าง</t>
  </si>
  <si>
    <t>บ้านนายม นายทรงศักดิ์ ทิพอาสน์</t>
  </si>
  <si>
    <t>หมู่ที่ 6 บ้านโคกใหม่</t>
  </si>
  <si>
    <t>ยาว 50.50 เมตร หนา 0.15 ม.</t>
  </si>
  <si>
    <t>หรือมีพื้นที่คสล. ไม่น้อยกว่า </t>
  </si>
  <si>
    <t>151.50ตร.ม.พร้อมลงลูกไหล่</t>
  </si>
  <si>
    <t>ทางและติดตั้งป้ายประชาสัมพันธ์</t>
  </si>
  <si>
    <t xml:space="preserve">กุดทิงถึงโคกใหม่ หมู่ที่ 4 </t>
  </si>
  <si>
    <t> ยาว 34.90 เมตร หรือมีพื้นที่</t>
  </si>
  <si>
    <t>คสล.ไม่น้อยกว่า 139.60 ตร.ม.</t>
  </si>
  <si>
    <t>ป่าช้า บ้านนายม ม.5</t>
  </si>
  <si>
    <r>
      <t>ปริมาณงาน</t>
    </r>
    <r>
      <rPr>
        <sz val="12"/>
        <color rgb="FF000000"/>
        <rFont val="TH SarabunIT๙"/>
        <family val="2"/>
      </rPr>
      <t>  ขนาดกว้าง 3.50 เมตร</t>
    </r>
  </si>
  <si>
    <t> ยาว 93.20เมตร หรือมีพื้นที่</t>
  </si>
  <si>
    <t>คสล. ไม่น้อยกว่า 326.20ตร.ม.</t>
  </si>
  <si>
    <t>และติดตั้งป้ายประชาสัมพันธ์</t>
  </si>
  <si>
    <t>บึงหนองสิม หมู่ที่ 4 บ้านกุดทิง</t>
  </si>
  <si>
    <r>
      <t>ปริมาณงาน</t>
    </r>
    <r>
      <rPr>
        <sz val="12"/>
        <color rgb="FF000000"/>
        <rFont val="TH SarabunIT๙"/>
        <family val="2"/>
      </rPr>
      <t>  ขนาดกว้าง 5.00 เมตร</t>
    </r>
  </si>
  <si>
    <t> ยาว 40.00เมตร หรือมีพื้นที่</t>
  </si>
  <si>
    <t>คสล. ไม่น้อยกว่า 200 ตร.ม.</t>
  </si>
  <si>
    <t>ตร.ม. และติดตั้งป้ายประชาสัมพันธ์</t>
  </si>
  <si>
    <t>โครงการก่อสร้างถนน คสล.สามแยก</t>
  </si>
  <si>
    <t>นายบุญหลาย ศรีจันทร์ถึงบ้านนาย</t>
  </si>
  <si>
    <t>สายยนต์ อดทน หมู่ที่ 8 บ้านแห้ว</t>
  </si>
  <si>
    <t> ยาว 57  เมตรหนา 0.15 ม. </t>
  </si>
  <si>
    <t xml:space="preserve">หรือมีพื้นที่คสล.ไม่น้อยกว่า 171 </t>
  </si>
  <si>
    <t>ตร.ม.และติดตั้งป้ายประชาสัมพันธ์</t>
  </si>
  <si>
    <t>สายสาวันดี ม.7</t>
  </si>
  <si>
    <t> ยาว 5 เมตรหนา 0.15 ม. </t>
  </si>
  <si>
    <t xml:space="preserve">หรือมีพื้นที่คสล.ไม่น้อยกว่า 326 </t>
  </si>
  <si>
    <t>หนองไผ่ หมู่ที่ 6</t>
  </si>
  <si>
    <r>
      <t>ปริมาณงาน</t>
    </r>
    <r>
      <rPr>
        <sz val="13"/>
        <color rgb="FF000000"/>
        <rFont val="TH SarabunIT๙"/>
        <family val="2"/>
      </rPr>
      <t> ขนาดกว้าง 3.50 ม.</t>
    </r>
  </si>
  <si>
    <t>166.25 ตร.ม. และติดตั้งป้าย</t>
  </si>
  <si>
    <t>ยาว 47.50เมตร หนา 0.15 ม. </t>
  </si>
  <si>
    <t>หน้าบ้านนายมงคล เอกตาแสง ม.8</t>
  </si>
  <si>
    <t>ยาว 33.50  เมตร หนา0.15ม.</t>
  </si>
  <si>
    <t>167.50ตร.ม. และติดตั้งป้าย</t>
  </si>
  <si>
    <t>หน้าบ้านหนูจันทร์ ถึงสายแม่วิไล</t>
  </si>
  <si>
    <t>ยาว 81  เมตร หนา 0.15 ม.</t>
  </si>
  <si>
    <t>หรือมีพื้นที่คสล.ไม่น้อยกว่า 324</t>
  </si>
  <si>
    <t>โครงการว่างท่อระบายน้ำ คสล.</t>
  </si>
  <si>
    <t>มอก.ชั้น 3 ซอยพอสะอ้าน หมู่ที่ 2</t>
  </si>
  <si>
    <r>
      <t>ปริมาณงาน</t>
    </r>
    <r>
      <rPr>
        <sz val="13"/>
        <color rgb="FF000000"/>
        <rFont val="TH SarabunIT๙"/>
        <family val="2"/>
      </rPr>
      <t>  วางท่อระบายน้ำ</t>
    </r>
  </si>
  <si>
    <t>คสล.มอก.ชั้น3 ขนาด 0.40 *1</t>
  </si>
  <si>
    <t>เมตร จำนวน 87 ท่อน</t>
  </si>
  <si>
    <t>พร้อมบ่อพัก คสล.ขนาด 0.65*</t>
  </si>
  <si>
    <t>0.65 ม.จำนวน 10 บ่อ</t>
  </si>
  <si>
    <t>พร้อมติดตั้งป้ายโครงการ</t>
  </si>
  <si>
    <t>โครงการติดตั้งตั้งสำรองน้ำพร้อม</t>
  </si>
  <si>
    <t>วางท่อเมนประปา(พีวีซี)พร้อมติดตั้ง</t>
  </si>
  <si>
    <t>สายเมนไฟฟ้า บ้านโนน หมู่ที่ 1</t>
  </si>
  <si>
    <t xml:space="preserve">1. ท่อพีวีซีขนาด 4 นิ้วชั้น 13.5 </t>
  </si>
  <si>
    <t xml:space="preserve">ปลายบานจำนวน 20 ท่อน </t>
  </si>
  <si>
    <t xml:space="preserve">ปลายบานจำนวน 148 ท่อน </t>
  </si>
  <si>
    <t xml:space="preserve">2. ท่อพีวีซีขนาด 3 นิ้วชั้น 8.5 </t>
  </si>
  <si>
    <t xml:space="preserve">3. ท่อพีวีซีขนาด 2 นิ้วชั้น 8.5 </t>
  </si>
  <si>
    <t xml:space="preserve">ปลายบานจำนวน 38 ท่อน </t>
  </si>
  <si>
    <t>โครงการจัดกิจกรรมสาธารณะวัน</t>
  </si>
  <si>
    <t>อาสาสมัครป้องกันภัยฝ่ายพลเรือน</t>
  </si>
  <si>
    <t>กิจกรรมสาธารณะวันอาสาสมัคร</t>
  </si>
  <si>
    <t>ป้องภัยฝ่ายพลเรือนฯ</t>
  </si>
  <si>
    <t>โครงการช่วยเหลือประชาชนตาม</t>
  </si>
  <si>
    <t>อำนาจหน้าที่ขององค์กรปกครอง</t>
  </si>
  <si>
    <t>ส่วนท้องถิ่นกรณีเยียวยาหรือฟื้นฟู</t>
  </si>
  <si>
    <t>หลังเกิดสาธารณภัย</t>
  </si>
  <si>
    <t>เพื่อใช้จ่ายตามโครงการช่วย</t>
  </si>
  <si>
    <t>เหลือประชาชนตามอำนาจหน้า</t>
  </si>
  <si>
    <t>ที่ของ อปท.</t>
  </si>
  <si>
    <t>โครงการจัดกิจกรรม Big Cleaning</t>
  </si>
  <si>
    <t>Day อาสาสมัครท้องถิ่นรักษ์โลก</t>
  </si>
  <si>
    <t>(อถล)</t>
  </si>
  <si>
    <t>โครงการจัดกิจกรรมวันต้นไม้</t>
  </si>
  <si>
    <t>ประจำชาติให้แก่ อถล</t>
  </si>
  <si>
    <t>โครงการฝึกอบรมอาสาสมัครท้อง</t>
  </si>
  <si>
    <t>ถิ่นรักษ์โลก (อถล)</t>
  </si>
  <si>
    <t>แผนการดำเนินงาน ประจำปีงบประมาณ พ.ศ.2567</t>
  </si>
  <si>
    <t>1. แผนงานบริหารงานคลัง</t>
  </si>
  <si>
    <t xml:space="preserve">จัดซื้อตู้เก็บเอกสารชนิดแบบ 2 </t>
  </si>
  <si>
    <t>บาน</t>
  </si>
  <si>
    <t>เป็นไปตามบัญชีมาตรฐานครุภัณฑ์</t>
  </si>
  <si>
    <t>สำนักงานงบประมาณ ฉบับเดือน</t>
  </si>
  <si>
    <t xml:space="preserve"> ธันวาคม พ.ศ.2565</t>
  </si>
  <si>
    <t>ประเภทครุภัณฑ์</t>
  </si>
  <si>
    <t>จัดซื้อตู้เหล็กเอกสารบานเลื่อน</t>
  </si>
  <si>
    <t>ตู้และฐานรองตู้ทำจากเหล็กแผ่น</t>
  </si>
  <si>
    <t xml:space="preserve">หนา 0.5 มิล ปั้มขึ้นรูป </t>
  </si>
  <si>
    <t>กระจกใส หนา 3 มิล</t>
  </si>
  <si>
    <t>กระจก 4 ฟุต</t>
  </si>
  <si>
    <t>หน้าโต๊ะเป็นแผนปกติเกิ้ลบอร์ด</t>
  </si>
  <si>
    <t>ปิดทับด้วยลามิเนตชนดขาวมัน</t>
  </si>
  <si>
    <t>เครื่องคอมพิวเตอร์ All In One</t>
  </si>
  <si>
    <t>สำหรับงานประมวลผล</t>
  </si>
  <si>
    <t>เป็นไปตามเกณฑ์ราคากลางและ</t>
  </si>
  <si>
    <t>คุณลักษณะพื้นฐานการจัดหาอุป</t>
  </si>
  <si>
    <t>กรณ์และระบบคอมพิวเตอร์ของ</t>
  </si>
  <si>
    <t>กระทรวงดิจิทัลเพื่อเศรษฐกิจและ</t>
  </si>
  <si>
    <t>สังคม ฉบับเดือน มีนาคม 2566</t>
  </si>
  <si>
    <t>จำนวน 2 เครื่อง</t>
  </si>
  <si>
    <t>เครื่องพิมพ์Multifunction)เลเซอร์</t>
  </si>
  <si>
    <t>หรือ LED ขาวดำ จำนวน 3 เครื่อง</t>
  </si>
  <si>
    <t>จำนวน 1  เครื่อง</t>
  </si>
  <si>
    <t>ขนาดตู้ 121 X40X87 ซม.</t>
  </si>
  <si>
    <t>ขนาด150(W)X60(D)X75(H)ซม.</t>
  </si>
  <si>
    <t>2. แผนงานรักษาความสงบภายใน</t>
  </si>
  <si>
    <t>รถบรรทุก (ดีเซล)แบบบรรทุกน้ำ</t>
  </si>
  <si>
    <t>เป็นไปตามบัญชีราคามาตรฐาน</t>
  </si>
  <si>
    <t>ครุภัณฑ์ สำนักงานงบประมาณ</t>
  </si>
  <si>
    <t>ฉบับเดือนธันวาคม 2565</t>
  </si>
  <si>
    <t>ติดตั้งชุดโคมไฟถนนโซล่า 600 W</t>
  </si>
  <si>
    <t>แบบ All in One Auto</t>
  </si>
  <si>
    <t>จำนวน 10 จุด</t>
  </si>
  <si>
    <t xml:space="preserve"> -คุณลักษณะโคมไฟถนนโซล่า</t>
  </si>
  <si>
    <t>เซลล์แบบ All in One Auto</t>
  </si>
  <si>
    <t>กำลังไฟ 600 วัตต์</t>
  </si>
  <si>
    <t xml:space="preserve"> -ขนาด 1070X360X45 มม.</t>
  </si>
  <si>
    <t>2. แผนงานสาธารณสุข</t>
  </si>
  <si>
    <t xml:space="preserve">        1. ประเภทครุภัณฑ์ยานพาหนะและขนส่ง</t>
  </si>
  <si>
    <t>เครื่องพ่นหมอกควันสะพานไหล่</t>
  </si>
  <si>
    <t>โครงการก่อสร้างถนน คสล.หมู่ที่ 1</t>
  </si>
  <si>
    <t>บ้านโนนถนนสายรอบหนองสิม -</t>
  </si>
  <si>
    <t>หมู่ที่ 4 บ้านกุดทิง จำนวน 2 จุด</t>
  </si>
  <si>
    <r>
      <t>ปริมาณงาน</t>
    </r>
    <r>
      <rPr>
        <sz val="12"/>
        <color rgb="FF000000"/>
        <rFont val="TH SarabunIT๙"/>
        <family val="2"/>
      </rPr>
      <t xml:space="preserve">  จุดที่ 1 คิดเป็นพื้นที่ </t>
    </r>
  </si>
  <si>
    <t>คสล.ไม่น้อยกว่า 52 ตารางเมตร</t>
  </si>
  <si>
    <t xml:space="preserve"> จุดที่ 2 กว้าง 5 ม. ยาว 150 ม. </t>
  </si>
  <si>
    <t xml:space="preserve">คิดเป็นพื้นที่ คสล.ไม่น้อยกว่า </t>
  </si>
  <si>
    <t>750 ตารางเมตร พร้อมติดตั้ง</t>
  </si>
  <si>
    <t>ป้ายโครงการ จำนวน 1 ป้าย</t>
  </si>
  <si>
    <t>บ้านนายม-บ้านโคกใหม่ หมู่ที่ 5</t>
  </si>
  <si>
    <r>
      <t>ปริมาณงาน</t>
    </r>
    <r>
      <rPr>
        <sz val="12"/>
        <color rgb="FF000000"/>
        <rFont val="TH SarabunIT๙"/>
        <family val="2"/>
      </rPr>
      <t>  ขนาดกว้าง 6  เมตร</t>
    </r>
  </si>
  <si>
    <t>ยาว 135 เมตร หนา0.15 ม. </t>
  </si>
  <si>
    <t>810 ตร.ม. และติดตั้งป้าย</t>
  </si>
  <si>
    <t>เสริมเหล็ก ถนนสายบ่อน้ำซับ</t>
  </si>
  <si>
    <t>บ้านแห้ว หมู่ที่ 8,9</t>
  </si>
  <si>
    <t>ยาว 205 เมตร หนา0.15 ม. </t>
  </si>
  <si>
    <t>820 ตร.ม. และติดตั้งป้ายประชาสัมพันธ์</t>
  </si>
  <si>
    <t xml:space="preserve">        1. ประเภทครุภัณฑ์ครุภัณฑ์งานบ้านงานครัว</t>
  </si>
  <si>
    <t>จัดซื้อเครื่องตัดหญ้า แบบล้อจักร</t>
  </si>
  <si>
    <t>ยาน จำนวน 1 เครื่อง</t>
  </si>
  <si>
    <t>แผนการดำเนินงาน  ประจำปีงบประมาณ  พ.ศ.2567</t>
  </si>
  <si>
    <t>(นม)ให้แก่นักเรียนโรงเรียนบ้าน</t>
  </si>
  <si>
    <t>โคกใหม่นายม</t>
  </si>
  <si>
    <t>โคกใหม่นายม(สาขาดงซำ)</t>
  </si>
  <si>
    <r>
      <t>ปริมาณงาน</t>
    </r>
    <r>
      <rPr>
        <sz val="12"/>
        <color rgb="FF000000"/>
        <rFont val="TH SarabunIT๙"/>
        <family val="2"/>
      </rPr>
      <t>  ขนาดกว้าง 3.00  เมตร</t>
    </r>
  </si>
  <si>
    <r>
      <t>ปริมาณงาน</t>
    </r>
    <r>
      <rPr>
        <sz val="12"/>
        <color rgb="FF000000"/>
        <rFont val="TH SarabunIT๙"/>
        <family val="2"/>
      </rPr>
      <t>  ขนาดกว้าง 4 เมตร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</si>
</sst>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3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4"/>
      <color rgb="FF000000"/>
      <name val="TH SarabunPSK"/>
      <family val="2"/>
    </font>
    <font>
      <sz val="14"/>
      <color rgb="FF000000"/>
      <name val="TH SarabunIT๙"/>
      <family val="2"/>
    </font>
    <font>
      <sz val="13"/>
      <color theme="1"/>
      <name val="TH SarabunIT๙"/>
      <family val="2"/>
    </font>
    <font>
      <sz val="13.5"/>
      <color theme="1"/>
      <name val="TH SarabunIT๙"/>
      <family val="2"/>
    </font>
    <font>
      <sz val="13"/>
      <color rgb="FF000000"/>
      <name val="TH SarabunPSK"/>
      <family val="2"/>
    </font>
    <font>
      <sz val="12"/>
      <color theme="1"/>
      <name val="TH SarabunIT๙"/>
      <family val="2"/>
    </font>
    <font>
      <sz val="13"/>
      <color rgb="FF000000"/>
      <name val="TH SarabunIT๙"/>
      <family val="2"/>
    </font>
    <font>
      <b/>
      <u/>
      <sz val="16"/>
      <color theme="1"/>
      <name val="TH SarabunIT๙"/>
      <family val="2"/>
    </font>
    <font>
      <b/>
      <u val="singleAccounting"/>
      <sz val="16"/>
      <color theme="1"/>
      <name val="TH SarabunIT๙"/>
      <family val="2"/>
    </font>
    <font>
      <sz val="16"/>
      <name val="TH SarabunIT๙"/>
      <family val="2"/>
      <charset val="222"/>
    </font>
    <font>
      <sz val="16"/>
      <color theme="1"/>
      <name val="TH SarabunIT๙"/>
      <family val="2"/>
      <charset val="222"/>
    </font>
    <font>
      <sz val="14"/>
      <color theme="1"/>
      <name val="TH SarabunIT๙"/>
      <family val="2"/>
      <charset val="222"/>
    </font>
    <font>
      <sz val="8"/>
      <name val="Tahoma"/>
      <family val="2"/>
      <charset val="222"/>
      <scheme val="minor"/>
    </font>
    <font>
      <u/>
      <sz val="12"/>
      <color rgb="FF000000"/>
      <name val="TH SarabunIT๙"/>
      <family val="2"/>
    </font>
    <font>
      <sz val="12"/>
      <color rgb="FF000000"/>
      <name val="TH SarabunIT๙"/>
      <family val="2"/>
    </font>
    <font>
      <u/>
      <sz val="13"/>
      <color rgb="FF000000"/>
      <name val="TH SarabunIT๙"/>
      <family val="2"/>
    </font>
    <font>
      <sz val="10"/>
      <color theme="1"/>
      <name val="TH SarabunIT๙"/>
      <family val="2"/>
    </font>
    <font>
      <b/>
      <sz val="16"/>
      <color theme="1"/>
      <name val="TH SarabunIT๙"/>
      <family val="2"/>
      <charset val="222"/>
    </font>
    <font>
      <sz val="14"/>
      <color rgb="FF000000"/>
      <name val="TH Sarabun New"/>
      <family val="2"/>
    </font>
    <font>
      <sz val="13"/>
      <color rgb="FF000000"/>
      <name val="TH Sarabun New"/>
      <family val="2"/>
    </font>
    <font>
      <sz val="12.5"/>
      <color theme="1"/>
      <name val="TH SarabunIT๙"/>
      <family val="2"/>
    </font>
    <font>
      <sz val="16"/>
      <name val="TH SarabunIT๙"/>
      <family val="2"/>
    </font>
    <font>
      <sz val="14"/>
      <name val="TH SarabunIT๙"/>
      <family val="2"/>
    </font>
    <font>
      <sz val="12"/>
      <name val="TH SarabunIT๙"/>
      <family val="2"/>
    </font>
    <font>
      <sz val="13"/>
      <name val="TH SarabunIT๙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18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 applyAlignment="1">
      <alignment textRotation="90"/>
    </xf>
    <xf numFmtId="0" fontId="1" fillId="0" borderId="4" xfId="0" applyFont="1" applyBorder="1" applyAlignment="1">
      <alignment horizontal="center"/>
    </xf>
    <xf numFmtId="0" fontId="5" fillId="0" borderId="2" xfId="0" applyFont="1" applyBorder="1"/>
    <xf numFmtId="0" fontId="5" fillId="0" borderId="4" xfId="0" applyFont="1" applyBorder="1"/>
    <xf numFmtId="187" fontId="1" fillId="0" borderId="0" xfId="1" applyNumberFormat="1" applyFont="1"/>
    <xf numFmtId="187" fontId="1" fillId="0" borderId="2" xfId="1" applyNumberFormat="1" applyFont="1" applyBorder="1" applyAlignment="1">
      <alignment horizontal="center"/>
    </xf>
    <xf numFmtId="187" fontId="1" fillId="0" borderId="3" xfId="1" applyNumberFormat="1" applyFont="1" applyBorder="1" applyAlignment="1">
      <alignment horizontal="center"/>
    </xf>
    <xf numFmtId="187" fontId="1" fillId="0" borderId="4" xfId="1" applyNumberFormat="1" applyFont="1" applyBorder="1"/>
    <xf numFmtId="187" fontId="1" fillId="0" borderId="3" xfId="1" applyNumberFormat="1" applyFont="1" applyBorder="1"/>
    <xf numFmtId="187" fontId="5" fillId="0" borderId="2" xfId="1" applyNumberFormat="1" applyFont="1" applyBorder="1"/>
    <xf numFmtId="0" fontId="5" fillId="0" borderId="2" xfId="0" applyFont="1" applyBorder="1" applyAlignment="1">
      <alignment horizontal="center"/>
    </xf>
    <xf numFmtId="0" fontId="5" fillId="0" borderId="0" xfId="0" applyFont="1"/>
    <xf numFmtId="0" fontId="5" fillId="0" borderId="4" xfId="0" applyFont="1" applyBorder="1" applyAlignment="1">
      <alignment horizontal="center"/>
    </xf>
    <xf numFmtId="187" fontId="5" fillId="0" borderId="4" xfId="1" applyNumberFormat="1" applyFont="1" applyBorder="1"/>
    <xf numFmtId="0" fontId="6" fillId="0" borderId="0" xfId="0" applyFont="1"/>
    <xf numFmtId="0" fontId="5" fillId="0" borderId="4" xfId="0" applyFont="1" applyBorder="1" applyAlignment="1">
      <alignment vertical="top" wrapText="1"/>
    </xf>
    <xf numFmtId="0" fontId="7" fillId="0" borderId="0" xfId="0" applyFont="1"/>
    <xf numFmtId="187" fontId="5" fillId="0" borderId="4" xfId="1" applyNumberFormat="1" applyFont="1" applyBorder="1" applyAlignment="1"/>
    <xf numFmtId="0" fontId="8" fillId="0" borderId="4" xfId="0" applyFont="1" applyBorder="1" applyAlignment="1">
      <alignment horizontal="center"/>
    </xf>
    <xf numFmtId="0" fontId="8" fillId="0" borderId="4" xfId="0" applyFont="1" applyBorder="1"/>
    <xf numFmtId="187" fontId="8" fillId="0" borderId="4" xfId="1" applyNumberFormat="1" applyFont="1" applyBorder="1"/>
    <xf numFmtId="0" fontId="8" fillId="0" borderId="0" xfId="0" applyFont="1"/>
    <xf numFmtId="0" fontId="8" fillId="0" borderId="3" xfId="0" applyFont="1" applyBorder="1"/>
    <xf numFmtId="0" fontId="5" fillId="0" borderId="3" xfId="0" applyFont="1" applyBorder="1"/>
    <xf numFmtId="0" fontId="8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/>
    <xf numFmtId="0" fontId="5" fillId="0" borderId="4" xfId="0" applyFont="1" applyBorder="1" applyAlignment="1">
      <alignment horizontal="left" vertical="top"/>
    </xf>
    <xf numFmtId="0" fontId="9" fillId="0" borderId="4" xfId="0" applyFont="1" applyBorder="1" applyAlignment="1">
      <alignment vertical="top"/>
    </xf>
    <xf numFmtId="0" fontId="8" fillId="0" borderId="4" xfId="0" applyFont="1" applyBorder="1" applyAlignment="1">
      <alignment vertical="top" wrapText="1"/>
    </xf>
    <xf numFmtId="187" fontId="5" fillId="0" borderId="4" xfId="1" applyNumberFormat="1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0" xfId="0" applyFont="1" applyAlignment="1">
      <alignment vertical="top"/>
    </xf>
    <xf numFmtId="0" fontId="8" fillId="0" borderId="4" xfId="0" applyFont="1" applyBorder="1" applyAlignment="1">
      <alignment horizontal="center" vertical="top"/>
    </xf>
    <xf numFmtId="0" fontId="6" fillId="0" borderId="0" xfId="0" applyFont="1" applyAlignment="1">
      <alignment vertical="top"/>
    </xf>
    <xf numFmtId="0" fontId="8" fillId="0" borderId="0" xfId="0" applyFont="1" applyAlignment="1">
      <alignment vertical="top"/>
    </xf>
    <xf numFmtId="187" fontId="1" fillId="0" borderId="2" xfId="1" applyNumberFormat="1" applyFont="1" applyBorder="1"/>
    <xf numFmtId="187" fontId="5" fillId="0" borderId="2" xfId="1" applyNumberFormat="1" applyFont="1" applyBorder="1" applyAlignment="1">
      <alignment horizontal="center"/>
    </xf>
    <xf numFmtId="187" fontId="5" fillId="0" borderId="4" xfId="1" applyNumberFormat="1" applyFont="1" applyBorder="1" applyAlignment="1">
      <alignment horizontal="center"/>
    </xf>
    <xf numFmtId="0" fontId="1" fillId="0" borderId="6" xfId="0" applyFont="1" applyBorder="1"/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187" fontId="1" fillId="0" borderId="4" xfId="1" applyNumberFormat="1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4" xfId="0" applyFont="1" applyBorder="1" applyAlignment="1">
      <alignment horizontal="center" vertical="top"/>
    </xf>
    <xf numFmtId="0" fontId="11" fillId="0" borderId="4" xfId="0" applyFont="1" applyBorder="1"/>
    <xf numFmtId="0" fontId="1" fillId="0" borderId="0" xfId="0" applyFont="1" applyAlignment="1">
      <alignment vertical="top"/>
    </xf>
    <xf numFmtId="0" fontId="11" fillId="0" borderId="4" xfId="0" applyFont="1" applyBorder="1" applyAlignment="1">
      <alignment vertical="top" wrapText="1"/>
    </xf>
    <xf numFmtId="187" fontId="1" fillId="0" borderId="4" xfId="1" applyNumberFormat="1" applyFont="1" applyBorder="1" applyAlignment="1">
      <alignment vertical="top"/>
    </xf>
    <xf numFmtId="0" fontId="1" fillId="0" borderId="4" xfId="0" applyFont="1" applyBorder="1" applyAlignment="1">
      <alignment vertical="top"/>
    </xf>
    <xf numFmtId="187" fontId="1" fillId="0" borderId="0" xfId="1" applyNumberFormat="1" applyFont="1" applyBorder="1"/>
    <xf numFmtId="187" fontId="1" fillId="0" borderId="2" xfId="1" applyNumberFormat="1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187" fontId="11" fillId="0" borderId="4" xfId="1" applyNumberFormat="1" applyFont="1" applyBorder="1"/>
    <xf numFmtId="0" fontId="8" fillId="0" borderId="6" xfId="0" applyFont="1" applyBorder="1"/>
    <xf numFmtId="0" fontId="10" fillId="0" borderId="4" xfId="0" applyFont="1" applyBorder="1" applyAlignment="1">
      <alignment vertical="top" wrapText="1"/>
    </xf>
    <xf numFmtId="187" fontId="1" fillId="0" borderId="4" xfId="1" applyNumberFormat="1" applyFont="1" applyBorder="1" applyAlignment="1">
      <alignment horizontal="center"/>
    </xf>
    <xf numFmtId="187" fontId="1" fillId="0" borderId="4" xfId="1" applyNumberFormat="1" applyFont="1" applyBorder="1" applyAlignment="1"/>
    <xf numFmtId="0" fontId="12" fillId="0" borderId="4" xfId="0" applyFont="1" applyBorder="1" applyAlignment="1">
      <alignment vertical="top" wrapText="1"/>
    </xf>
    <xf numFmtId="0" fontId="12" fillId="0" borderId="4" xfId="0" applyFont="1" applyBorder="1"/>
    <xf numFmtId="0" fontId="8" fillId="0" borderId="4" xfId="0" applyFont="1" applyBorder="1" applyAlignment="1">
      <alignment wrapText="1"/>
    </xf>
    <xf numFmtId="0" fontId="7" fillId="0" borderId="4" xfId="0" applyFont="1" applyBorder="1"/>
    <xf numFmtId="43" fontId="2" fillId="0" borderId="0" xfId="1" applyFont="1"/>
    <xf numFmtId="43" fontId="2" fillId="0" borderId="2" xfId="1" applyFont="1" applyBorder="1" applyAlignment="1">
      <alignment horizontal="center"/>
    </xf>
    <xf numFmtId="43" fontId="2" fillId="0" borderId="3" xfId="1" applyFont="1" applyBorder="1" applyAlignment="1">
      <alignment horizontal="center"/>
    </xf>
    <xf numFmtId="43" fontId="1" fillId="0" borderId="4" xfId="1" applyFont="1" applyBorder="1"/>
    <xf numFmtId="43" fontId="1" fillId="0" borderId="3" xfId="1" applyFont="1" applyBorder="1"/>
    <xf numFmtId="43" fontId="1" fillId="0" borderId="2" xfId="1" applyFont="1" applyBorder="1" applyAlignment="1">
      <alignment horizontal="center"/>
    </xf>
    <xf numFmtId="43" fontId="1" fillId="0" borderId="4" xfId="1" applyFont="1" applyBorder="1" applyAlignment="1">
      <alignment horizontal="center"/>
    </xf>
    <xf numFmtId="43" fontId="1" fillId="0" borderId="0" xfId="1" applyFont="1"/>
    <xf numFmtId="187" fontId="2" fillId="0" borderId="0" xfId="1" applyNumberFormat="1" applyFont="1"/>
    <xf numFmtId="187" fontId="2" fillId="0" borderId="2" xfId="1" applyNumberFormat="1" applyFont="1" applyBorder="1" applyAlignment="1">
      <alignment horizontal="center"/>
    </xf>
    <xf numFmtId="187" fontId="2" fillId="0" borderId="3" xfId="1" applyNumberFormat="1" applyFont="1" applyBorder="1" applyAlignment="1">
      <alignment horizontal="center"/>
    </xf>
    <xf numFmtId="43" fontId="1" fillId="0" borderId="0" xfId="1" applyFont="1" applyBorder="1"/>
    <xf numFmtId="0" fontId="1" fillId="0" borderId="0" xfId="0" applyFont="1" applyAlignment="1">
      <alignment horizontal="left"/>
    </xf>
    <xf numFmtId="43" fontId="1" fillId="0" borderId="4" xfId="1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187" fontId="13" fillId="0" borderId="3" xfId="1" applyNumberFormat="1" applyFont="1" applyBorder="1" applyAlignment="1">
      <alignment horizontal="center"/>
    </xf>
    <xf numFmtId="43" fontId="2" fillId="0" borderId="0" xfId="1" applyFont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43" fontId="2" fillId="0" borderId="3" xfId="1" applyFont="1" applyBorder="1" applyAlignment="1">
      <alignment horizontal="center" vertical="center"/>
    </xf>
    <xf numFmtId="43" fontId="1" fillId="0" borderId="2" xfId="1" applyFont="1" applyBorder="1" applyAlignment="1">
      <alignment horizontal="center" vertical="center"/>
    </xf>
    <xf numFmtId="43" fontId="1" fillId="0" borderId="0" xfId="1" applyFont="1" applyBorder="1" applyAlignment="1">
      <alignment horizontal="center" vertical="center"/>
    </xf>
    <xf numFmtId="43" fontId="1" fillId="0" borderId="0" xfId="1" applyFont="1" applyAlignment="1">
      <alignment horizontal="center" vertical="center"/>
    </xf>
    <xf numFmtId="0" fontId="13" fillId="0" borderId="3" xfId="0" applyFont="1" applyBorder="1" applyAlignment="1">
      <alignment horizontal="right"/>
    </xf>
    <xf numFmtId="187" fontId="14" fillId="0" borderId="3" xfId="1" applyNumberFormat="1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0" fontId="15" fillId="0" borderId="0" xfId="0" applyFont="1"/>
    <xf numFmtId="0" fontId="8" fillId="0" borderId="7" xfId="0" applyFont="1" applyBorder="1"/>
    <xf numFmtId="0" fontId="1" fillId="0" borderId="7" xfId="0" applyFont="1" applyBorder="1"/>
    <xf numFmtId="0" fontId="19" fillId="0" borderId="4" xfId="0" applyFont="1" applyBorder="1"/>
    <xf numFmtId="0" fontId="19" fillId="0" borderId="2" xfId="0" applyFont="1" applyBorder="1"/>
    <xf numFmtId="0" fontId="21" fillId="0" borderId="4" xfId="0" applyFont="1" applyBorder="1"/>
    <xf numFmtId="187" fontId="5" fillId="0" borderId="0" xfId="1" applyNumberFormat="1" applyFont="1"/>
    <xf numFmtId="0" fontId="12" fillId="0" borderId="4" xfId="0" applyFont="1" applyBorder="1" applyAlignment="1">
      <alignment vertical="center"/>
    </xf>
    <xf numFmtId="0" fontId="8" fillId="0" borderId="2" xfId="0" applyFont="1" applyBorder="1"/>
    <xf numFmtId="0" fontId="7" fillId="0" borderId="4" xfId="0" applyFont="1" applyBorder="1" applyAlignment="1">
      <alignment vertical="center"/>
    </xf>
    <xf numFmtId="43" fontId="5" fillId="0" borderId="4" xfId="1" applyFont="1" applyBorder="1" applyAlignment="1">
      <alignment horizontal="center" vertical="center"/>
    </xf>
    <xf numFmtId="43" fontId="5" fillId="0" borderId="4" xfId="1" applyFont="1" applyBorder="1" applyAlignment="1">
      <alignment horizontal="center"/>
    </xf>
    <xf numFmtId="43" fontId="5" fillId="0" borderId="0" xfId="1" applyFont="1"/>
    <xf numFmtId="0" fontId="2" fillId="0" borderId="4" xfId="0" applyFont="1" applyBorder="1" applyAlignment="1">
      <alignment horizontal="center"/>
    </xf>
    <xf numFmtId="43" fontId="2" fillId="0" borderId="4" xfId="1" applyFont="1" applyBorder="1" applyAlignment="1">
      <alignment horizontal="center" vertical="center"/>
    </xf>
    <xf numFmtId="187" fontId="2" fillId="0" borderId="4" xfId="1" applyNumberFormat="1" applyFont="1" applyBorder="1" applyAlignment="1">
      <alignment horizontal="center"/>
    </xf>
    <xf numFmtId="43" fontId="2" fillId="0" borderId="4" xfId="1" applyFont="1" applyBorder="1" applyAlignment="1">
      <alignment horizontal="center"/>
    </xf>
    <xf numFmtId="187" fontId="22" fillId="0" borderId="0" xfId="1" applyNumberFormat="1" applyFont="1"/>
    <xf numFmtId="187" fontId="2" fillId="0" borderId="3" xfId="1" applyNumberFormat="1" applyFont="1" applyBorder="1"/>
    <xf numFmtId="0" fontId="7" fillId="0" borderId="2" xfId="0" applyFont="1" applyBorder="1" applyAlignment="1">
      <alignment vertical="center"/>
    </xf>
    <xf numFmtId="0" fontId="2" fillId="0" borderId="0" xfId="0" applyFont="1" applyAlignment="1">
      <alignment horizontal="center"/>
    </xf>
    <xf numFmtId="43" fontId="2" fillId="0" borderId="0" xfId="1" applyFont="1" applyBorder="1" applyAlignment="1">
      <alignment horizontal="center" vertical="center"/>
    </xf>
    <xf numFmtId="187" fontId="2" fillId="0" borderId="0" xfId="1" applyNumberFormat="1" applyFont="1" applyBorder="1"/>
    <xf numFmtId="43" fontId="5" fillId="0" borderId="2" xfId="1" applyFont="1" applyBorder="1" applyAlignment="1">
      <alignment horizontal="center" vertical="center"/>
    </xf>
    <xf numFmtId="43" fontId="5" fillId="0" borderId="2" xfId="1" applyFont="1" applyBorder="1" applyAlignment="1">
      <alignment horizontal="center"/>
    </xf>
    <xf numFmtId="0" fontId="1" fillId="0" borderId="11" xfId="0" applyFont="1" applyBorder="1"/>
    <xf numFmtId="0" fontId="8" fillId="0" borderId="11" xfId="0" applyFont="1" applyBorder="1"/>
    <xf numFmtId="187" fontId="1" fillId="0" borderId="11" xfId="1" applyNumberFormat="1" applyFont="1" applyBorder="1"/>
    <xf numFmtId="187" fontId="5" fillId="0" borderId="3" xfId="1" applyNumberFormat="1" applyFont="1" applyBorder="1"/>
    <xf numFmtId="0" fontId="21" fillId="0" borderId="2" xfId="0" applyFont="1" applyBorder="1"/>
    <xf numFmtId="0" fontId="23" fillId="0" borderId="4" xfId="0" applyFont="1" applyBorder="1"/>
    <xf numFmtId="0" fontId="23" fillId="0" borderId="0" xfId="0" applyFont="1"/>
    <xf numFmtId="187" fontId="16" fillId="0" borderId="4" xfId="1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17" fontId="8" fillId="0" borderId="4" xfId="0" applyNumberFormat="1" applyFont="1" applyBorder="1" applyAlignment="1">
      <alignment horizontal="left"/>
    </xf>
    <xf numFmtId="187" fontId="5" fillId="0" borderId="0" xfId="1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7" xfId="0" applyFont="1" applyBorder="1"/>
    <xf numFmtId="187" fontId="5" fillId="0" borderId="3" xfId="1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4" fillId="0" borderId="0" xfId="0" applyFont="1"/>
    <xf numFmtId="0" fontId="25" fillId="0" borderId="4" xfId="0" applyFont="1" applyBorder="1" applyAlignment="1">
      <alignment vertical="top" wrapText="1"/>
    </xf>
    <xf numFmtId="0" fontId="5" fillId="0" borderId="11" xfId="0" applyFont="1" applyBorder="1"/>
    <xf numFmtId="0" fontId="26" fillId="0" borderId="4" xfId="0" applyFont="1" applyBorder="1"/>
    <xf numFmtId="0" fontId="20" fillId="0" borderId="4" xfId="0" applyFont="1" applyBorder="1"/>
    <xf numFmtId="0" fontId="1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43" fontId="5" fillId="0" borderId="3" xfId="1" applyFont="1" applyBorder="1" applyAlignment="1">
      <alignment horizontal="center" vertical="center"/>
    </xf>
    <xf numFmtId="43" fontId="5" fillId="0" borderId="3" xfId="1" applyFont="1" applyBorder="1" applyAlignment="1">
      <alignment horizontal="center"/>
    </xf>
    <xf numFmtId="0" fontId="7" fillId="0" borderId="0" xfId="0" applyFont="1" applyAlignment="1">
      <alignment vertical="center"/>
    </xf>
    <xf numFmtId="0" fontId="5" fillId="0" borderId="7" xfId="0" applyFont="1" applyBorder="1"/>
    <xf numFmtId="0" fontId="5" fillId="0" borderId="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4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9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/>
    </xf>
    <xf numFmtId="0" fontId="5" fillId="0" borderId="2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27" fillId="0" borderId="0" xfId="0" applyFont="1"/>
    <xf numFmtId="187" fontId="27" fillId="0" borderId="0" xfId="1" applyNumberFormat="1" applyFont="1"/>
    <xf numFmtId="0" fontId="27" fillId="0" borderId="2" xfId="0" applyFont="1" applyBorder="1" applyAlignment="1">
      <alignment horizontal="center"/>
    </xf>
    <xf numFmtId="187" fontId="27" fillId="0" borderId="2" xfId="1" applyNumberFormat="1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187" fontId="27" fillId="0" borderId="3" xfId="1" applyNumberFormat="1" applyFont="1" applyBorder="1" applyAlignment="1">
      <alignment horizontal="center"/>
    </xf>
    <xf numFmtId="0" fontId="27" fillId="0" borderId="1" xfId="0" applyFont="1" applyBorder="1" applyAlignment="1">
      <alignment textRotation="90"/>
    </xf>
    <xf numFmtId="0" fontId="28" fillId="0" borderId="0" xfId="0" applyFont="1"/>
    <xf numFmtId="0" fontId="28" fillId="0" borderId="2" xfId="0" applyFont="1" applyBorder="1"/>
    <xf numFmtId="187" fontId="27" fillId="0" borderId="2" xfId="1" applyNumberFormat="1" applyFont="1" applyBorder="1"/>
    <xf numFmtId="0" fontId="27" fillId="0" borderId="2" xfId="0" applyFont="1" applyBorder="1"/>
    <xf numFmtId="0" fontId="27" fillId="0" borderId="4" xfId="0" applyFont="1" applyBorder="1"/>
    <xf numFmtId="0" fontId="28" fillId="0" borderId="4" xfId="0" applyFont="1" applyBorder="1"/>
    <xf numFmtId="0" fontId="29" fillId="0" borderId="4" xfId="0" applyFont="1" applyBorder="1"/>
    <xf numFmtId="187" fontId="27" fillId="0" borderId="4" xfId="1" applyNumberFormat="1" applyFont="1" applyBorder="1"/>
    <xf numFmtId="0" fontId="27" fillId="0" borderId="4" xfId="0" applyFont="1" applyBorder="1" applyAlignment="1">
      <alignment horizontal="center"/>
    </xf>
    <xf numFmtId="0" fontId="30" fillId="0" borderId="4" xfId="0" applyFont="1" applyBorder="1"/>
    <xf numFmtId="0" fontId="27" fillId="0" borderId="3" xfId="0" applyFont="1" applyBorder="1"/>
    <xf numFmtId="0" fontId="30" fillId="0" borderId="3" xfId="0" applyFont="1" applyBorder="1"/>
    <xf numFmtId="187" fontId="27" fillId="0" borderId="3" xfId="1" applyNumberFormat="1" applyFont="1" applyBorder="1"/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187" fontId="28" fillId="0" borderId="4" xfId="1" applyNumberFormat="1" applyFont="1" applyBorder="1" applyAlignment="1">
      <alignment horizontal="center"/>
    </xf>
    <xf numFmtId="187" fontId="28" fillId="0" borderId="4" xfId="1" applyNumberFormat="1" applyFont="1" applyBorder="1"/>
    <xf numFmtId="0" fontId="28" fillId="0" borderId="7" xfId="0" applyFont="1" applyBorder="1"/>
    <xf numFmtId="0" fontId="28" fillId="0" borderId="11" xfId="0" applyFont="1" applyBorder="1"/>
    <xf numFmtId="0" fontId="30" fillId="0" borderId="2" xfId="0" applyFont="1" applyBorder="1"/>
    <xf numFmtId="187" fontId="11" fillId="0" borderId="0" xfId="1" applyNumberFormat="1" applyFont="1"/>
    <xf numFmtId="0" fontId="12" fillId="0" borderId="2" xfId="0" applyFont="1" applyBorder="1"/>
    <xf numFmtId="0" fontId="7" fillId="0" borderId="0" xfId="0" applyFont="1" applyAlignment="1">
      <alignment horizontal="left" vertical="top" wrapText="1"/>
    </xf>
    <xf numFmtId="0" fontId="7" fillId="0" borderId="2" xfId="0" applyFont="1" applyBorder="1"/>
    <xf numFmtId="0" fontId="7" fillId="0" borderId="0" xfId="0" applyFont="1" applyAlignment="1">
      <alignment vertical="top"/>
    </xf>
    <xf numFmtId="0" fontId="12" fillId="0" borderId="2" xfId="0" applyFont="1" applyBorder="1" applyAlignment="1">
      <alignment vertical="top" wrapText="1"/>
    </xf>
    <xf numFmtId="0" fontId="12" fillId="0" borderId="0" xfId="0" applyFont="1"/>
    <xf numFmtId="0" fontId="7" fillId="0" borderId="11" xfId="0" applyFont="1" applyBorder="1"/>
    <xf numFmtId="187" fontId="8" fillId="0" borderId="0" xfId="1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7" fillId="0" borderId="2" xfId="0" applyFont="1" applyBorder="1" applyAlignment="1">
      <alignment horizontal="center" vertical="top"/>
    </xf>
    <xf numFmtId="0" fontId="27" fillId="0" borderId="3" xfId="0" applyFont="1" applyBorder="1" applyAlignment="1">
      <alignment horizontal="center" vertical="top"/>
    </xf>
    <xf numFmtId="0" fontId="27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 applyBorder="1"/>
    <xf numFmtId="187" fontId="5" fillId="0" borderId="11" xfId="1" applyNumberFormat="1" applyFont="1" applyBorder="1"/>
    <xf numFmtId="0" fontId="1" fillId="0" borderId="0" xfId="0" applyFont="1" applyBorder="1"/>
    <xf numFmtId="187" fontId="5" fillId="0" borderId="0" xfId="1" applyNumberFormat="1" applyFont="1" applyBorder="1"/>
    <xf numFmtId="0" fontId="5" fillId="0" borderId="0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</xdr:colOff>
      <xdr:row>0</xdr:row>
      <xdr:rowOff>30480</xdr:rowOff>
    </xdr:from>
    <xdr:to>
      <xdr:col>7</xdr:col>
      <xdr:colOff>937260</xdr:colOff>
      <xdr:row>1</xdr:row>
      <xdr:rowOff>53340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59ECD848-2584-A072-827D-61C794375960}"/>
            </a:ext>
          </a:extLst>
        </xdr:cNvPr>
        <xdr:cNvSpPr txBox="1"/>
      </xdr:nvSpPr>
      <xdr:spPr>
        <a:xfrm>
          <a:off x="9128760" y="30480"/>
          <a:ext cx="929640" cy="289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0">
              <a:latin typeface="TH SarabunIT๙" panose="020B0500040200020003" pitchFamily="34" charset="-34"/>
              <a:cs typeface="TH SarabunIT๙" panose="020B0500040200020003" pitchFamily="34" charset="-34"/>
            </a:rPr>
            <a:t>  แบบ ผด.๐๑</a:t>
          </a:r>
        </a:p>
      </xdr:txBody>
    </xdr:sp>
    <xdr:clientData/>
  </xdr:twoCellAnchor>
  <xdr:twoCellAnchor>
    <xdr:from>
      <xdr:col>7</xdr:col>
      <xdr:colOff>7620</xdr:colOff>
      <xdr:row>25</xdr:row>
      <xdr:rowOff>30480</xdr:rowOff>
    </xdr:from>
    <xdr:to>
      <xdr:col>7</xdr:col>
      <xdr:colOff>937260</xdr:colOff>
      <xdr:row>26</xdr:row>
      <xdr:rowOff>53340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5751F921-F2D1-498D-861C-9C6EADE2FB7A}"/>
            </a:ext>
          </a:extLst>
        </xdr:cNvPr>
        <xdr:cNvSpPr txBox="1"/>
      </xdr:nvSpPr>
      <xdr:spPr>
        <a:xfrm>
          <a:off x="9052560" y="30480"/>
          <a:ext cx="929640" cy="289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0">
              <a:latin typeface="TH SarabunIT๙" panose="020B0500040200020003" pitchFamily="34" charset="-34"/>
              <a:cs typeface="TH SarabunIT๙" panose="020B0500040200020003" pitchFamily="34" charset="-34"/>
            </a:rPr>
            <a:t>  แบบ ผด.๐๑</a:t>
          </a:r>
        </a:p>
      </xdr:txBody>
    </xdr:sp>
    <xdr:clientData/>
  </xdr:twoCellAnchor>
  <xdr:twoCellAnchor>
    <xdr:from>
      <xdr:col>7</xdr:col>
      <xdr:colOff>7620</xdr:colOff>
      <xdr:row>50</xdr:row>
      <xdr:rowOff>30480</xdr:rowOff>
    </xdr:from>
    <xdr:to>
      <xdr:col>7</xdr:col>
      <xdr:colOff>937260</xdr:colOff>
      <xdr:row>51</xdr:row>
      <xdr:rowOff>53340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5B2C9080-932C-426F-8D01-971CE9294615}"/>
            </a:ext>
          </a:extLst>
        </xdr:cNvPr>
        <xdr:cNvSpPr txBox="1"/>
      </xdr:nvSpPr>
      <xdr:spPr>
        <a:xfrm>
          <a:off x="9052560" y="6355080"/>
          <a:ext cx="929640" cy="289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0">
              <a:latin typeface="TH SarabunIT๙" panose="020B0500040200020003" pitchFamily="34" charset="-34"/>
              <a:cs typeface="TH SarabunIT๙" panose="020B0500040200020003" pitchFamily="34" charset="-34"/>
            </a:rPr>
            <a:t>  แบบ ผด.๐๑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</xdr:colOff>
      <xdr:row>8</xdr:row>
      <xdr:rowOff>142875</xdr:rowOff>
    </xdr:from>
    <xdr:to>
      <xdr:col>17</xdr:col>
      <xdr:colOff>247650</xdr:colOff>
      <xdr:row>8</xdr:row>
      <xdr:rowOff>142875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>
          <a:off x="7063740" y="2337435"/>
          <a:ext cx="296799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53340</xdr:colOff>
      <xdr:row>13</xdr:row>
      <xdr:rowOff>171450</xdr:rowOff>
    </xdr:from>
    <xdr:to>
      <xdr:col>17</xdr:col>
      <xdr:colOff>238125</xdr:colOff>
      <xdr:row>13</xdr:row>
      <xdr:rowOff>171450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>
          <a:off x="7101840" y="3729990"/>
          <a:ext cx="292036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76200</xdr:colOff>
      <xdr:row>18</xdr:row>
      <xdr:rowOff>171450</xdr:rowOff>
    </xdr:from>
    <xdr:to>
      <xdr:col>17</xdr:col>
      <xdr:colOff>238125</xdr:colOff>
      <xdr:row>18</xdr:row>
      <xdr:rowOff>171450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>
        <a:xfrm>
          <a:off x="7124700" y="5093970"/>
          <a:ext cx="289750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297180</xdr:colOff>
      <xdr:row>0</xdr:row>
      <xdr:rowOff>22860</xdr:rowOff>
    </xdr:from>
    <xdr:to>
      <xdr:col>17</xdr:col>
      <xdr:colOff>129540</xdr:colOff>
      <xdr:row>1</xdr:row>
      <xdr:rowOff>45720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A4CA0B2E-0AFD-4B8B-B2E9-531C9AE1750C}"/>
            </a:ext>
          </a:extLst>
        </xdr:cNvPr>
        <xdr:cNvSpPr txBox="1"/>
      </xdr:nvSpPr>
      <xdr:spPr>
        <a:xfrm>
          <a:off x="9075420" y="22860"/>
          <a:ext cx="838200" cy="28956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solidFill>
                <a:sysClr val="windowText" lastClr="00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ผด.02</a:t>
          </a:r>
        </a:p>
      </xdr:txBody>
    </xdr:sp>
    <xdr:clientData/>
  </xdr:twoCellAnchor>
  <xdr:twoCellAnchor>
    <xdr:from>
      <xdr:col>9</xdr:col>
      <xdr:colOff>83820</xdr:colOff>
      <xdr:row>23</xdr:row>
      <xdr:rowOff>171450</xdr:rowOff>
    </xdr:from>
    <xdr:to>
      <xdr:col>17</xdr:col>
      <xdr:colOff>238125</xdr:colOff>
      <xdr:row>23</xdr:row>
      <xdr:rowOff>171450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70944D9B-CB23-4FFF-917E-54C260B4079E}"/>
            </a:ext>
          </a:extLst>
        </xdr:cNvPr>
        <xdr:cNvCxnSpPr/>
      </xdr:nvCxnSpPr>
      <xdr:spPr>
        <a:xfrm>
          <a:off x="7132320" y="6457950"/>
          <a:ext cx="288988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106680</xdr:colOff>
      <xdr:row>28</xdr:row>
      <xdr:rowOff>171450</xdr:rowOff>
    </xdr:from>
    <xdr:to>
      <xdr:col>17</xdr:col>
      <xdr:colOff>238125</xdr:colOff>
      <xdr:row>28</xdr:row>
      <xdr:rowOff>171450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7AC50322-C790-48E0-896F-BBF33870B19B}"/>
            </a:ext>
          </a:extLst>
        </xdr:cNvPr>
        <xdr:cNvCxnSpPr/>
      </xdr:nvCxnSpPr>
      <xdr:spPr>
        <a:xfrm>
          <a:off x="7155180" y="7821930"/>
          <a:ext cx="28670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106680</xdr:colOff>
      <xdr:row>33</xdr:row>
      <xdr:rowOff>171450</xdr:rowOff>
    </xdr:from>
    <xdr:to>
      <xdr:col>17</xdr:col>
      <xdr:colOff>238125</xdr:colOff>
      <xdr:row>33</xdr:row>
      <xdr:rowOff>171450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4E43D9A4-559D-481A-92A7-E51D92A10954}"/>
            </a:ext>
          </a:extLst>
        </xdr:cNvPr>
        <xdr:cNvCxnSpPr/>
      </xdr:nvCxnSpPr>
      <xdr:spPr>
        <a:xfrm>
          <a:off x="7155180" y="9185910"/>
          <a:ext cx="28670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38</xdr:row>
      <xdr:rowOff>171450</xdr:rowOff>
    </xdr:from>
    <xdr:to>
      <xdr:col>17</xdr:col>
      <xdr:colOff>238125</xdr:colOff>
      <xdr:row>38</xdr:row>
      <xdr:rowOff>171450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2DA3E82F-5346-4103-850B-9F0F1C1ECC5A}"/>
            </a:ext>
          </a:extLst>
        </xdr:cNvPr>
        <xdr:cNvCxnSpPr/>
      </xdr:nvCxnSpPr>
      <xdr:spPr>
        <a:xfrm>
          <a:off x="6520815" y="9688830"/>
          <a:ext cx="350139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44</xdr:row>
      <xdr:rowOff>171450</xdr:rowOff>
    </xdr:from>
    <xdr:to>
      <xdr:col>17</xdr:col>
      <xdr:colOff>238125</xdr:colOff>
      <xdr:row>44</xdr:row>
      <xdr:rowOff>171450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38A07105-0955-489A-9991-1BD8E5CC542D}"/>
            </a:ext>
          </a:extLst>
        </xdr:cNvPr>
        <xdr:cNvCxnSpPr/>
      </xdr:nvCxnSpPr>
      <xdr:spPr>
        <a:xfrm>
          <a:off x="6520815" y="12683490"/>
          <a:ext cx="350139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49</xdr:row>
      <xdr:rowOff>171450</xdr:rowOff>
    </xdr:from>
    <xdr:to>
      <xdr:col>17</xdr:col>
      <xdr:colOff>238125</xdr:colOff>
      <xdr:row>49</xdr:row>
      <xdr:rowOff>171450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802390EA-73D5-4545-84D7-D89A28B9101B}"/>
            </a:ext>
          </a:extLst>
        </xdr:cNvPr>
        <xdr:cNvCxnSpPr/>
      </xdr:nvCxnSpPr>
      <xdr:spPr>
        <a:xfrm>
          <a:off x="6520815" y="14314170"/>
          <a:ext cx="350139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53</xdr:row>
      <xdr:rowOff>171450</xdr:rowOff>
    </xdr:from>
    <xdr:to>
      <xdr:col>17</xdr:col>
      <xdr:colOff>238125</xdr:colOff>
      <xdr:row>53</xdr:row>
      <xdr:rowOff>171450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442BC8F7-5040-4C5D-8C49-71B876B9DB33}"/>
            </a:ext>
          </a:extLst>
        </xdr:cNvPr>
        <xdr:cNvCxnSpPr/>
      </xdr:nvCxnSpPr>
      <xdr:spPr>
        <a:xfrm>
          <a:off x="6520815" y="15944850"/>
          <a:ext cx="350139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59</xdr:row>
      <xdr:rowOff>171450</xdr:rowOff>
    </xdr:from>
    <xdr:to>
      <xdr:col>17</xdr:col>
      <xdr:colOff>238125</xdr:colOff>
      <xdr:row>59</xdr:row>
      <xdr:rowOff>171450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E082D484-0CEB-4A00-AC88-661D72F6E0FE}"/>
            </a:ext>
          </a:extLst>
        </xdr:cNvPr>
        <xdr:cNvCxnSpPr/>
      </xdr:nvCxnSpPr>
      <xdr:spPr>
        <a:xfrm>
          <a:off x="6520815" y="15944850"/>
          <a:ext cx="350139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68580</xdr:colOff>
      <xdr:row>9</xdr:row>
      <xdr:rowOff>152400</xdr:rowOff>
    </xdr:from>
    <xdr:to>
      <xdr:col>17</xdr:col>
      <xdr:colOff>160020</xdr:colOff>
      <xdr:row>9</xdr:row>
      <xdr:rowOff>152400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>
          <a:off x="7117080" y="2613660"/>
          <a:ext cx="282702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85725</xdr:colOff>
      <xdr:row>13</xdr:row>
      <xdr:rowOff>142875</xdr:rowOff>
    </xdr:from>
    <xdr:to>
      <xdr:col>17</xdr:col>
      <xdr:colOff>238125</xdr:colOff>
      <xdr:row>13</xdr:row>
      <xdr:rowOff>142875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>
        <a:xfrm>
          <a:off x="7143750" y="5219700"/>
          <a:ext cx="28765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297180</xdr:colOff>
      <xdr:row>0</xdr:row>
      <xdr:rowOff>22860</xdr:rowOff>
    </xdr:from>
    <xdr:to>
      <xdr:col>17</xdr:col>
      <xdr:colOff>129540</xdr:colOff>
      <xdr:row>1</xdr:row>
      <xdr:rowOff>45720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4BF856CD-DA69-4E2F-AE0F-6F44AEC4DAEC}"/>
            </a:ext>
          </a:extLst>
        </xdr:cNvPr>
        <xdr:cNvSpPr txBox="1"/>
      </xdr:nvSpPr>
      <xdr:spPr>
        <a:xfrm>
          <a:off x="9075420" y="22860"/>
          <a:ext cx="838200" cy="28956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solidFill>
                <a:sysClr val="windowText" lastClr="00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ผด.02</a:t>
          </a:r>
        </a:p>
      </xdr:txBody>
    </xdr:sp>
    <xdr:clientData/>
  </xdr:twoCellAnchor>
  <xdr:twoCellAnchor>
    <xdr:from>
      <xdr:col>9</xdr:col>
      <xdr:colOff>91440</xdr:colOff>
      <xdr:row>18</xdr:row>
      <xdr:rowOff>137160</xdr:rowOff>
    </xdr:from>
    <xdr:to>
      <xdr:col>17</xdr:col>
      <xdr:colOff>243840</xdr:colOff>
      <xdr:row>18</xdr:row>
      <xdr:rowOff>137160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9A062AE7-3E13-435D-A3F6-9B5F76DD48E8}"/>
            </a:ext>
          </a:extLst>
        </xdr:cNvPr>
        <xdr:cNvCxnSpPr/>
      </xdr:nvCxnSpPr>
      <xdr:spPr>
        <a:xfrm>
          <a:off x="7139940" y="4991100"/>
          <a:ext cx="288798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112395</xdr:colOff>
      <xdr:row>9</xdr:row>
      <xdr:rowOff>146685</xdr:rowOff>
    </xdr:from>
    <xdr:to>
      <xdr:col>17</xdr:col>
      <xdr:colOff>283845</xdr:colOff>
      <xdr:row>9</xdr:row>
      <xdr:rowOff>146685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CxnSpPr/>
      </xdr:nvCxnSpPr>
      <xdr:spPr>
        <a:xfrm>
          <a:off x="6825615" y="3705225"/>
          <a:ext cx="324231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297180</xdr:colOff>
      <xdr:row>0</xdr:row>
      <xdr:rowOff>22860</xdr:rowOff>
    </xdr:from>
    <xdr:to>
      <xdr:col>17</xdr:col>
      <xdr:colOff>129540</xdr:colOff>
      <xdr:row>1</xdr:row>
      <xdr:rowOff>45720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FD82EDA5-6C52-4FEE-9E99-5CB4620366F1}"/>
            </a:ext>
          </a:extLst>
        </xdr:cNvPr>
        <xdr:cNvSpPr txBox="1"/>
      </xdr:nvSpPr>
      <xdr:spPr>
        <a:xfrm>
          <a:off x="9075420" y="22860"/>
          <a:ext cx="838200" cy="28956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solidFill>
                <a:sysClr val="windowText" lastClr="00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ผด.02</a:t>
          </a:r>
        </a:p>
      </xdr:txBody>
    </xdr:sp>
    <xdr:clientData/>
  </xdr:twoCellAnchor>
  <xdr:twoCellAnchor>
    <xdr:from>
      <xdr:col>8</xdr:col>
      <xdr:colOff>83820</xdr:colOff>
      <xdr:row>13</xdr:row>
      <xdr:rowOff>160020</xdr:rowOff>
    </xdr:from>
    <xdr:to>
      <xdr:col>17</xdr:col>
      <xdr:colOff>255270</xdr:colOff>
      <xdr:row>13</xdr:row>
      <xdr:rowOff>160020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B6F50D6C-567F-4D9C-9436-09053ECE7236}"/>
            </a:ext>
          </a:extLst>
        </xdr:cNvPr>
        <xdr:cNvCxnSpPr/>
      </xdr:nvCxnSpPr>
      <xdr:spPr>
        <a:xfrm>
          <a:off x="6797040" y="4815840"/>
          <a:ext cx="324231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</xdr:colOff>
      <xdr:row>17</xdr:row>
      <xdr:rowOff>160020</xdr:rowOff>
    </xdr:from>
    <xdr:to>
      <xdr:col>17</xdr:col>
      <xdr:colOff>247650</xdr:colOff>
      <xdr:row>17</xdr:row>
      <xdr:rowOff>160020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909F6098-0AE8-416F-9CF0-92E7C7263456}"/>
            </a:ext>
          </a:extLst>
        </xdr:cNvPr>
        <xdr:cNvCxnSpPr/>
      </xdr:nvCxnSpPr>
      <xdr:spPr>
        <a:xfrm>
          <a:off x="6789420" y="4785360"/>
          <a:ext cx="324231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8</xdr:row>
      <xdr:rowOff>133350</xdr:rowOff>
    </xdr:from>
    <xdr:to>
      <xdr:col>17</xdr:col>
      <xdr:colOff>276225</xdr:colOff>
      <xdr:row>8</xdr:row>
      <xdr:rowOff>133350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>
          <a:off x="6829425" y="3076575"/>
          <a:ext cx="32289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297180</xdr:colOff>
      <xdr:row>0</xdr:row>
      <xdr:rowOff>22860</xdr:rowOff>
    </xdr:from>
    <xdr:to>
      <xdr:col>17</xdr:col>
      <xdr:colOff>129540</xdr:colOff>
      <xdr:row>1</xdr:row>
      <xdr:rowOff>45720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3033CFFA-6E75-447F-A792-97C4B941B508}"/>
            </a:ext>
          </a:extLst>
        </xdr:cNvPr>
        <xdr:cNvSpPr txBox="1"/>
      </xdr:nvSpPr>
      <xdr:spPr>
        <a:xfrm>
          <a:off x="9075420" y="22860"/>
          <a:ext cx="838200" cy="28956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solidFill>
                <a:sysClr val="windowText" lastClr="00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ผด.02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83820</xdr:colOff>
      <xdr:row>9</xdr:row>
      <xdr:rowOff>152400</xdr:rowOff>
    </xdr:from>
    <xdr:to>
      <xdr:col>17</xdr:col>
      <xdr:colOff>230505</xdr:colOff>
      <xdr:row>9</xdr:row>
      <xdr:rowOff>154305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CxnSpPr/>
      </xdr:nvCxnSpPr>
      <xdr:spPr>
        <a:xfrm>
          <a:off x="7109460" y="2613660"/>
          <a:ext cx="2882265" cy="190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228600</xdr:colOff>
      <xdr:row>0</xdr:row>
      <xdr:rowOff>53340</xdr:rowOff>
    </xdr:from>
    <xdr:to>
      <xdr:col>17</xdr:col>
      <xdr:colOff>144780</xdr:colOff>
      <xdr:row>1</xdr:row>
      <xdr:rowOff>53340</xdr:rowOff>
    </xdr:to>
    <xdr:sp macro="" textlink="">
      <xdr:nvSpPr>
        <xdr:cNvPr id="6" name="กล่องข้อความ 5">
          <a:extLst>
            <a:ext uri="{FF2B5EF4-FFF2-40B4-BE49-F238E27FC236}">
              <a16:creationId xmlns:a16="http://schemas.microsoft.com/office/drawing/2014/main" id="{49A62520-1041-EA1C-A0E3-B8E1EDCC305E}"/>
            </a:ext>
          </a:extLst>
        </xdr:cNvPr>
        <xdr:cNvSpPr txBox="1"/>
      </xdr:nvSpPr>
      <xdr:spPr>
        <a:xfrm>
          <a:off x="8983980" y="53340"/>
          <a:ext cx="92202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ผด.02/1</a:t>
          </a:r>
        </a:p>
      </xdr:txBody>
    </xdr:sp>
    <xdr:clientData/>
  </xdr:twoCellAnchor>
  <xdr:twoCellAnchor>
    <xdr:from>
      <xdr:col>14</xdr:col>
      <xdr:colOff>228600</xdr:colOff>
      <xdr:row>46</xdr:row>
      <xdr:rowOff>53340</xdr:rowOff>
    </xdr:from>
    <xdr:to>
      <xdr:col>17</xdr:col>
      <xdr:colOff>144780</xdr:colOff>
      <xdr:row>47</xdr:row>
      <xdr:rowOff>53340</xdr:rowOff>
    </xdr:to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F840B63F-8EF4-42F0-931A-6D4EC72B38BA}"/>
            </a:ext>
          </a:extLst>
        </xdr:cNvPr>
        <xdr:cNvSpPr txBox="1"/>
      </xdr:nvSpPr>
      <xdr:spPr>
        <a:xfrm>
          <a:off x="8983980" y="53340"/>
          <a:ext cx="92202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ผด.02/1</a:t>
          </a:r>
        </a:p>
      </xdr:txBody>
    </xdr:sp>
    <xdr:clientData/>
  </xdr:twoCellAnchor>
  <xdr:twoCellAnchor>
    <xdr:from>
      <xdr:col>9</xdr:col>
      <xdr:colOff>83820</xdr:colOff>
      <xdr:row>13</xdr:row>
      <xdr:rowOff>144780</xdr:rowOff>
    </xdr:from>
    <xdr:to>
      <xdr:col>17</xdr:col>
      <xdr:colOff>230505</xdr:colOff>
      <xdr:row>13</xdr:row>
      <xdr:rowOff>146685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73A3B715-4EF4-4415-BA49-CB8198A30A01}"/>
            </a:ext>
          </a:extLst>
        </xdr:cNvPr>
        <xdr:cNvCxnSpPr/>
      </xdr:nvCxnSpPr>
      <xdr:spPr>
        <a:xfrm>
          <a:off x="7109460" y="3947160"/>
          <a:ext cx="2882265" cy="190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228600</xdr:colOff>
      <xdr:row>23</xdr:row>
      <xdr:rowOff>53340</xdr:rowOff>
    </xdr:from>
    <xdr:to>
      <xdr:col>17</xdr:col>
      <xdr:colOff>144780</xdr:colOff>
      <xdr:row>24</xdr:row>
      <xdr:rowOff>53340</xdr:rowOff>
    </xdr:to>
    <xdr:sp macro="" textlink="">
      <xdr:nvSpPr>
        <xdr:cNvPr id="15" name="กล่องข้อความ 14">
          <a:extLst>
            <a:ext uri="{FF2B5EF4-FFF2-40B4-BE49-F238E27FC236}">
              <a16:creationId xmlns:a16="http://schemas.microsoft.com/office/drawing/2014/main" id="{1D27683E-0568-4C23-B4CD-175D498E4BCA}"/>
            </a:ext>
          </a:extLst>
        </xdr:cNvPr>
        <xdr:cNvSpPr txBox="1"/>
      </xdr:nvSpPr>
      <xdr:spPr>
        <a:xfrm>
          <a:off x="8983980" y="53340"/>
          <a:ext cx="92202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ผด.02/1</a:t>
          </a:r>
        </a:p>
      </xdr:txBody>
    </xdr:sp>
    <xdr:clientData/>
  </xdr:twoCellAnchor>
  <xdr:twoCellAnchor>
    <xdr:from>
      <xdr:col>14</xdr:col>
      <xdr:colOff>228600</xdr:colOff>
      <xdr:row>23</xdr:row>
      <xdr:rowOff>53340</xdr:rowOff>
    </xdr:from>
    <xdr:to>
      <xdr:col>17</xdr:col>
      <xdr:colOff>144780</xdr:colOff>
      <xdr:row>24</xdr:row>
      <xdr:rowOff>53340</xdr:rowOff>
    </xdr:to>
    <xdr:sp macro="" textlink="">
      <xdr:nvSpPr>
        <xdr:cNvPr id="23" name="กล่องข้อความ 22">
          <a:extLst>
            <a:ext uri="{FF2B5EF4-FFF2-40B4-BE49-F238E27FC236}">
              <a16:creationId xmlns:a16="http://schemas.microsoft.com/office/drawing/2014/main" id="{A5A8784F-9C41-46A8-BE67-503253B9984B}"/>
            </a:ext>
          </a:extLst>
        </xdr:cNvPr>
        <xdr:cNvSpPr txBox="1"/>
      </xdr:nvSpPr>
      <xdr:spPr>
        <a:xfrm>
          <a:off x="8983980" y="12458700"/>
          <a:ext cx="92202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ผด.02/1</a:t>
          </a:r>
        </a:p>
      </xdr:txBody>
    </xdr:sp>
    <xdr:clientData/>
  </xdr:twoCellAnchor>
  <xdr:twoCellAnchor>
    <xdr:from>
      <xdr:col>14</xdr:col>
      <xdr:colOff>228600</xdr:colOff>
      <xdr:row>0</xdr:row>
      <xdr:rowOff>53340</xdr:rowOff>
    </xdr:from>
    <xdr:to>
      <xdr:col>17</xdr:col>
      <xdr:colOff>144780</xdr:colOff>
      <xdr:row>1</xdr:row>
      <xdr:rowOff>53340</xdr:rowOff>
    </xdr:to>
    <xdr:sp macro="" textlink="">
      <xdr:nvSpPr>
        <xdr:cNvPr id="33" name="กล่องข้อความ 32">
          <a:extLst>
            <a:ext uri="{FF2B5EF4-FFF2-40B4-BE49-F238E27FC236}">
              <a16:creationId xmlns:a16="http://schemas.microsoft.com/office/drawing/2014/main" id="{B9FD3855-F10D-4DCD-A3A9-D8EDEDB633BA}"/>
            </a:ext>
          </a:extLst>
        </xdr:cNvPr>
        <xdr:cNvSpPr txBox="1"/>
      </xdr:nvSpPr>
      <xdr:spPr>
        <a:xfrm>
          <a:off x="8983980" y="12458700"/>
          <a:ext cx="92202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ผด.02/1</a:t>
          </a:r>
        </a:p>
      </xdr:txBody>
    </xdr:sp>
    <xdr:clientData/>
  </xdr:twoCellAnchor>
  <xdr:twoCellAnchor>
    <xdr:from>
      <xdr:col>9</xdr:col>
      <xdr:colOff>83820</xdr:colOff>
      <xdr:row>78</xdr:row>
      <xdr:rowOff>152400</xdr:rowOff>
    </xdr:from>
    <xdr:to>
      <xdr:col>17</xdr:col>
      <xdr:colOff>230505</xdr:colOff>
      <xdr:row>78</xdr:row>
      <xdr:rowOff>154305</xdr:rowOff>
    </xdr:to>
    <xdr:cxnSp macro="">
      <xdr:nvCxnSpPr>
        <xdr:cNvPr id="34" name="ลูกศรเชื่อมต่อแบบตรง 33">
          <a:extLst>
            <a:ext uri="{FF2B5EF4-FFF2-40B4-BE49-F238E27FC236}">
              <a16:creationId xmlns:a16="http://schemas.microsoft.com/office/drawing/2014/main" id="{47BE5117-CD48-4899-92AC-AB5220327C1D}"/>
            </a:ext>
          </a:extLst>
        </xdr:cNvPr>
        <xdr:cNvCxnSpPr/>
      </xdr:nvCxnSpPr>
      <xdr:spPr>
        <a:xfrm>
          <a:off x="7109460" y="8816340"/>
          <a:ext cx="2882265" cy="190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228600</xdr:colOff>
      <xdr:row>69</xdr:row>
      <xdr:rowOff>53340</xdr:rowOff>
    </xdr:from>
    <xdr:to>
      <xdr:col>17</xdr:col>
      <xdr:colOff>144780</xdr:colOff>
      <xdr:row>70</xdr:row>
      <xdr:rowOff>53340</xdr:rowOff>
    </xdr:to>
    <xdr:sp macro="" textlink="">
      <xdr:nvSpPr>
        <xdr:cNvPr id="38" name="กล่องข้อความ 37">
          <a:extLst>
            <a:ext uri="{FF2B5EF4-FFF2-40B4-BE49-F238E27FC236}">
              <a16:creationId xmlns:a16="http://schemas.microsoft.com/office/drawing/2014/main" id="{61C5F007-47E8-48FC-BB62-E5DE86E86093}"/>
            </a:ext>
          </a:extLst>
        </xdr:cNvPr>
        <xdr:cNvSpPr txBox="1"/>
      </xdr:nvSpPr>
      <xdr:spPr>
        <a:xfrm>
          <a:off x="8983980" y="6256020"/>
          <a:ext cx="92202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ผด.02/1</a:t>
          </a:r>
        </a:p>
      </xdr:txBody>
    </xdr:sp>
    <xdr:clientData/>
  </xdr:twoCellAnchor>
  <xdr:twoCellAnchor>
    <xdr:from>
      <xdr:col>14</xdr:col>
      <xdr:colOff>228600</xdr:colOff>
      <xdr:row>69</xdr:row>
      <xdr:rowOff>53340</xdr:rowOff>
    </xdr:from>
    <xdr:to>
      <xdr:col>17</xdr:col>
      <xdr:colOff>144780</xdr:colOff>
      <xdr:row>70</xdr:row>
      <xdr:rowOff>53340</xdr:rowOff>
    </xdr:to>
    <xdr:sp macro="" textlink="">
      <xdr:nvSpPr>
        <xdr:cNvPr id="39" name="กล่องข้อความ 38">
          <a:extLst>
            <a:ext uri="{FF2B5EF4-FFF2-40B4-BE49-F238E27FC236}">
              <a16:creationId xmlns:a16="http://schemas.microsoft.com/office/drawing/2014/main" id="{65B7E548-806E-4540-A0D1-9E1F9CBB88C4}"/>
            </a:ext>
          </a:extLst>
        </xdr:cNvPr>
        <xdr:cNvSpPr txBox="1"/>
      </xdr:nvSpPr>
      <xdr:spPr>
        <a:xfrm>
          <a:off x="8983980" y="6256020"/>
          <a:ext cx="92202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ผด.02/1</a:t>
          </a:r>
        </a:p>
      </xdr:txBody>
    </xdr:sp>
    <xdr:clientData/>
  </xdr:twoCellAnchor>
  <xdr:twoCellAnchor>
    <xdr:from>
      <xdr:col>9</xdr:col>
      <xdr:colOff>83820</xdr:colOff>
      <xdr:row>101</xdr:row>
      <xdr:rowOff>152400</xdr:rowOff>
    </xdr:from>
    <xdr:to>
      <xdr:col>17</xdr:col>
      <xdr:colOff>230505</xdr:colOff>
      <xdr:row>101</xdr:row>
      <xdr:rowOff>154305</xdr:rowOff>
    </xdr:to>
    <xdr:cxnSp macro="">
      <xdr:nvCxnSpPr>
        <xdr:cNvPr id="40" name="ลูกศรเชื่อมต่อแบบตรง 39">
          <a:extLst>
            <a:ext uri="{FF2B5EF4-FFF2-40B4-BE49-F238E27FC236}">
              <a16:creationId xmlns:a16="http://schemas.microsoft.com/office/drawing/2014/main" id="{275E1471-1148-48F8-BDD0-5C458CA74EAE}"/>
            </a:ext>
          </a:extLst>
        </xdr:cNvPr>
        <xdr:cNvCxnSpPr/>
      </xdr:nvCxnSpPr>
      <xdr:spPr>
        <a:xfrm>
          <a:off x="7109460" y="21229320"/>
          <a:ext cx="2882265" cy="190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228600</xdr:colOff>
      <xdr:row>92</xdr:row>
      <xdr:rowOff>53340</xdr:rowOff>
    </xdr:from>
    <xdr:to>
      <xdr:col>17</xdr:col>
      <xdr:colOff>144780</xdr:colOff>
      <xdr:row>93</xdr:row>
      <xdr:rowOff>53340</xdr:rowOff>
    </xdr:to>
    <xdr:sp macro="" textlink="">
      <xdr:nvSpPr>
        <xdr:cNvPr id="41" name="กล่องข้อความ 40">
          <a:extLst>
            <a:ext uri="{FF2B5EF4-FFF2-40B4-BE49-F238E27FC236}">
              <a16:creationId xmlns:a16="http://schemas.microsoft.com/office/drawing/2014/main" id="{F372B97A-28B9-447E-8967-E39F8A14F818}"/>
            </a:ext>
          </a:extLst>
        </xdr:cNvPr>
        <xdr:cNvSpPr txBox="1"/>
      </xdr:nvSpPr>
      <xdr:spPr>
        <a:xfrm>
          <a:off x="8983980" y="18669000"/>
          <a:ext cx="92202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ผด.02/1</a:t>
          </a:r>
        </a:p>
      </xdr:txBody>
    </xdr:sp>
    <xdr:clientData/>
  </xdr:twoCellAnchor>
  <xdr:twoCellAnchor>
    <xdr:from>
      <xdr:col>14</xdr:col>
      <xdr:colOff>228600</xdr:colOff>
      <xdr:row>92</xdr:row>
      <xdr:rowOff>53340</xdr:rowOff>
    </xdr:from>
    <xdr:to>
      <xdr:col>17</xdr:col>
      <xdr:colOff>144780</xdr:colOff>
      <xdr:row>93</xdr:row>
      <xdr:rowOff>53340</xdr:rowOff>
    </xdr:to>
    <xdr:sp macro="" textlink="">
      <xdr:nvSpPr>
        <xdr:cNvPr id="42" name="กล่องข้อความ 41">
          <a:extLst>
            <a:ext uri="{FF2B5EF4-FFF2-40B4-BE49-F238E27FC236}">
              <a16:creationId xmlns:a16="http://schemas.microsoft.com/office/drawing/2014/main" id="{0E9B7470-BAEB-4C42-8104-2939472DA39A}"/>
            </a:ext>
          </a:extLst>
        </xdr:cNvPr>
        <xdr:cNvSpPr txBox="1"/>
      </xdr:nvSpPr>
      <xdr:spPr>
        <a:xfrm>
          <a:off x="8983980" y="18669000"/>
          <a:ext cx="92202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ผด.02/1</a:t>
          </a:r>
        </a:p>
      </xdr:txBody>
    </xdr:sp>
    <xdr:clientData/>
  </xdr:twoCellAnchor>
  <xdr:twoCellAnchor>
    <xdr:from>
      <xdr:col>9</xdr:col>
      <xdr:colOff>83820</xdr:colOff>
      <xdr:row>124</xdr:row>
      <xdr:rowOff>152400</xdr:rowOff>
    </xdr:from>
    <xdr:to>
      <xdr:col>17</xdr:col>
      <xdr:colOff>230505</xdr:colOff>
      <xdr:row>124</xdr:row>
      <xdr:rowOff>154305</xdr:rowOff>
    </xdr:to>
    <xdr:cxnSp macro="">
      <xdr:nvCxnSpPr>
        <xdr:cNvPr id="46" name="ลูกศรเชื่อมต่อแบบตรง 45">
          <a:extLst>
            <a:ext uri="{FF2B5EF4-FFF2-40B4-BE49-F238E27FC236}">
              <a16:creationId xmlns:a16="http://schemas.microsoft.com/office/drawing/2014/main" id="{7ABE4192-6015-4C7C-BE94-73330B4572B2}"/>
            </a:ext>
          </a:extLst>
        </xdr:cNvPr>
        <xdr:cNvCxnSpPr/>
      </xdr:nvCxnSpPr>
      <xdr:spPr>
        <a:xfrm>
          <a:off x="7109460" y="27416760"/>
          <a:ext cx="2882265" cy="190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228600</xdr:colOff>
      <xdr:row>115</xdr:row>
      <xdr:rowOff>53340</xdr:rowOff>
    </xdr:from>
    <xdr:to>
      <xdr:col>17</xdr:col>
      <xdr:colOff>144780</xdr:colOff>
      <xdr:row>116</xdr:row>
      <xdr:rowOff>53340</xdr:rowOff>
    </xdr:to>
    <xdr:sp macro="" textlink="">
      <xdr:nvSpPr>
        <xdr:cNvPr id="47" name="กล่องข้อความ 46">
          <a:extLst>
            <a:ext uri="{FF2B5EF4-FFF2-40B4-BE49-F238E27FC236}">
              <a16:creationId xmlns:a16="http://schemas.microsoft.com/office/drawing/2014/main" id="{B9AACEF9-6372-49B4-9434-0B37281A31E6}"/>
            </a:ext>
          </a:extLst>
        </xdr:cNvPr>
        <xdr:cNvSpPr txBox="1"/>
      </xdr:nvSpPr>
      <xdr:spPr>
        <a:xfrm>
          <a:off x="8983980" y="24856440"/>
          <a:ext cx="92202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ผด.02/1</a:t>
          </a:r>
        </a:p>
      </xdr:txBody>
    </xdr:sp>
    <xdr:clientData/>
  </xdr:twoCellAnchor>
  <xdr:twoCellAnchor>
    <xdr:from>
      <xdr:col>14</xdr:col>
      <xdr:colOff>228600</xdr:colOff>
      <xdr:row>115</xdr:row>
      <xdr:rowOff>53340</xdr:rowOff>
    </xdr:from>
    <xdr:to>
      <xdr:col>17</xdr:col>
      <xdr:colOff>144780</xdr:colOff>
      <xdr:row>116</xdr:row>
      <xdr:rowOff>53340</xdr:rowOff>
    </xdr:to>
    <xdr:sp macro="" textlink="">
      <xdr:nvSpPr>
        <xdr:cNvPr id="48" name="กล่องข้อความ 47">
          <a:extLst>
            <a:ext uri="{FF2B5EF4-FFF2-40B4-BE49-F238E27FC236}">
              <a16:creationId xmlns:a16="http://schemas.microsoft.com/office/drawing/2014/main" id="{68F7484D-5500-46A2-B1D0-4183D69D5718}"/>
            </a:ext>
          </a:extLst>
        </xdr:cNvPr>
        <xdr:cNvSpPr txBox="1"/>
      </xdr:nvSpPr>
      <xdr:spPr>
        <a:xfrm>
          <a:off x="8983980" y="24856440"/>
          <a:ext cx="92202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ผด.02/1</a:t>
          </a:r>
        </a:p>
      </xdr:txBody>
    </xdr:sp>
    <xdr:clientData/>
  </xdr:twoCellAnchor>
  <xdr:twoCellAnchor>
    <xdr:from>
      <xdr:col>9</xdr:col>
      <xdr:colOff>60960</xdr:colOff>
      <xdr:row>18</xdr:row>
      <xdr:rowOff>152400</xdr:rowOff>
    </xdr:from>
    <xdr:to>
      <xdr:col>17</xdr:col>
      <xdr:colOff>207645</xdr:colOff>
      <xdr:row>18</xdr:row>
      <xdr:rowOff>154305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ABDA4299-00E0-4522-913D-83DE77467997}"/>
            </a:ext>
          </a:extLst>
        </xdr:cNvPr>
        <xdr:cNvCxnSpPr/>
      </xdr:nvCxnSpPr>
      <xdr:spPr>
        <a:xfrm>
          <a:off x="7086600" y="9860280"/>
          <a:ext cx="2882265" cy="190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83820</xdr:colOff>
      <xdr:row>32</xdr:row>
      <xdr:rowOff>152400</xdr:rowOff>
    </xdr:from>
    <xdr:to>
      <xdr:col>17</xdr:col>
      <xdr:colOff>230505</xdr:colOff>
      <xdr:row>32</xdr:row>
      <xdr:rowOff>154305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3BFC38FC-3689-49F8-A73F-F5CB99779B69}"/>
            </a:ext>
          </a:extLst>
        </xdr:cNvPr>
        <xdr:cNvCxnSpPr/>
      </xdr:nvCxnSpPr>
      <xdr:spPr>
        <a:xfrm>
          <a:off x="7109460" y="40294560"/>
          <a:ext cx="2882265" cy="190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83820</xdr:colOff>
      <xdr:row>38</xdr:row>
      <xdr:rowOff>152400</xdr:rowOff>
    </xdr:from>
    <xdr:to>
      <xdr:col>17</xdr:col>
      <xdr:colOff>230505</xdr:colOff>
      <xdr:row>38</xdr:row>
      <xdr:rowOff>154305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64D305C0-1177-41D9-ACD9-9CC016DA0EBD}"/>
            </a:ext>
          </a:extLst>
        </xdr:cNvPr>
        <xdr:cNvCxnSpPr/>
      </xdr:nvCxnSpPr>
      <xdr:spPr>
        <a:xfrm>
          <a:off x="7109460" y="8816340"/>
          <a:ext cx="2882265" cy="190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83820</xdr:colOff>
      <xdr:row>55</xdr:row>
      <xdr:rowOff>152400</xdr:rowOff>
    </xdr:from>
    <xdr:to>
      <xdr:col>17</xdr:col>
      <xdr:colOff>230505</xdr:colOff>
      <xdr:row>55</xdr:row>
      <xdr:rowOff>154305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8DB2CF3D-C7A6-48F4-819A-6D08FBF67042}"/>
            </a:ext>
          </a:extLst>
        </xdr:cNvPr>
        <xdr:cNvCxnSpPr/>
      </xdr:nvCxnSpPr>
      <xdr:spPr>
        <a:xfrm>
          <a:off x="7109460" y="8816340"/>
          <a:ext cx="2882265" cy="190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83820</xdr:colOff>
      <xdr:row>82</xdr:row>
      <xdr:rowOff>152400</xdr:rowOff>
    </xdr:from>
    <xdr:to>
      <xdr:col>17</xdr:col>
      <xdr:colOff>230505</xdr:colOff>
      <xdr:row>82</xdr:row>
      <xdr:rowOff>154305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83C12703-F987-4F1C-8F2C-F2DDCA628B38}"/>
            </a:ext>
          </a:extLst>
        </xdr:cNvPr>
        <xdr:cNvCxnSpPr/>
      </xdr:nvCxnSpPr>
      <xdr:spPr>
        <a:xfrm>
          <a:off x="7109460" y="21229320"/>
          <a:ext cx="2882265" cy="190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</xdr:colOff>
      <xdr:row>0</xdr:row>
      <xdr:rowOff>30480</xdr:rowOff>
    </xdr:from>
    <xdr:to>
      <xdr:col>7</xdr:col>
      <xdr:colOff>937260</xdr:colOff>
      <xdr:row>1</xdr:row>
      <xdr:rowOff>53340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FB8CE117-0CA4-4C10-9651-1F33A614693B}"/>
            </a:ext>
          </a:extLst>
        </xdr:cNvPr>
        <xdr:cNvSpPr txBox="1"/>
      </xdr:nvSpPr>
      <xdr:spPr>
        <a:xfrm>
          <a:off x="9052560" y="30480"/>
          <a:ext cx="929640" cy="289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0">
              <a:latin typeface="TH SarabunIT๙" panose="020B0500040200020003" pitchFamily="34" charset="-34"/>
              <a:cs typeface="TH SarabunIT๙" panose="020B0500040200020003" pitchFamily="34" charset="-34"/>
            </a:rPr>
            <a:t>  แบบ ผด.๐๑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8</xdr:row>
      <xdr:rowOff>150495</xdr:rowOff>
    </xdr:from>
    <xdr:to>
      <xdr:col>8</xdr:col>
      <xdr:colOff>266700</xdr:colOff>
      <xdr:row>8</xdr:row>
      <xdr:rowOff>150495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96795344-1985-4A20-A7E8-317CA31706E2}"/>
            </a:ext>
          </a:extLst>
        </xdr:cNvPr>
        <xdr:cNvCxnSpPr/>
      </xdr:nvCxnSpPr>
      <xdr:spPr>
        <a:xfrm>
          <a:off x="6164580" y="2345055"/>
          <a:ext cx="81534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97155</xdr:colOff>
      <xdr:row>14</xdr:row>
      <xdr:rowOff>156210</xdr:rowOff>
    </xdr:from>
    <xdr:to>
      <xdr:col>8</xdr:col>
      <xdr:colOff>266700</xdr:colOff>
      <xdr:row>14</xdr:row>
      <xdr:rowOff>156210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EF0231E8-7ED4-4CA0-A295-78FAA5222186}"/>
            </a:ext>
          </a:extLst>
        </xdr:cNvPr>
        <xdr:cNvCxnSpPr/>
      </xdr:nvCxnSpPr>
      <xdr:spPr>
        <a:xfrm>
          <a:off x="6139815" y="3950970"/>
          <a:ext cx="84010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297180</xdr:colOff>
      <xdr:row>0</xdr:row>
      <xdr:rowOff>22860</xdr:rowOff>
    </xdr:from>
    <xdr:to>
      <xdr:col>17</xdr:col>
      <xdr:colOff>129540</xdr:colOff>
      <xdr:row>1</xdr:row>
      <xdr:rowOff>45720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C650F21A-1C1E-4663-94EE-B16F31B7E65A}"/>
            </a:ext>
          </a:extLst>
        </xdr:cNvPr>
        <xdr:cNvSpPr txBox="1"/>
      </xdr:nvSpPr>
      <xdr:spPr>
        <a:xfrm>
          <a:off x="9075420" y="22860"/>
          <a:ext cx="838200" cy="28956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solidFill>
                <a:sysClr val="windowText" lastClr="00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ผด.02</a:t>
          </a:r>
        </a:p>
      </xdr:txBody>
    </xdr:sp>
    <xdr:clientData/>
  </xdr:twoCellAnchor>
  <xdr:twoCellAnchor>
    <xdr:from>
      <xdr:col>6</xdr:col>
      <xdr:colOff>66675</xdr:colOff>
      <xdr:row>19</xdr:row>
      <xdr:rowOff>148590</xdr:rowOff>
    </xdr:from>
    <xdr:to>
      <xdr:col>8</xdr:col>
      <xdr:colOff>251460</xdr:colOff>
      <xdr:row>19</xdr:row>
      <xdr:rowOff>148590</xdr:rowOff>
    </xdr:to>
    <xdr:cxnSp macro="">
      <xdr:nvCxnSpPr>
        <xdr:cNvPr id="24" name="ลูกศรเชื่อมต่อแบบตรง 23">
          <a:extLst>
            <a:ext uri="{FF2B5EF4-FFF2-40B4-BE49-F238E27FC236}">
              <a16:creationId xmlns:a16="http://schemas.microsoft.com/office/drawing/2014/main" id="{6133C5CA-1335-436D-AC07-9A9E94ECC87D}"/>
            </a:ext>
          </a:extLst>
        </xdr:cNvPr>
        <xdr:cNvCxnSpPr/>
      </xdr:nvCxnSpPr>
      <xdr:spPr>
        <a:xfrm>
          <a:off x="6109335" y="5276850"/>
          <a:ext cx="85534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</xdr:colOff>
      <xdr:row>9</xdr:row>
      <xdr:rowOff>121920</xdr:rowOff>
    </xdr:from>
    <xdr:to>
      <xdr:col>7</xdr:col>
      <xdr:colOff>297180</xdr:colOff>
      <xdr:row>9</xdr:row>
      <xdr:rowOff>121920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E2114161-F631-4A6C-AC35-2A8624BD8EB7}"/>
            </a:ext>
          </a:extLst>
        </xdr:cNvPr>
        <xdr:cNvCxnSpPr/>
      </xdr:nvCxnSpPr>
      <xdr:spPr>
        <a:xfrm>
          <a:off x="6050280" y="2583180"/>
          <a:ext cx="60198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228600</xdr:colOff>
      <xdr:row>0</xdr:row>
      <xdr:rowOff>53340</xdr:rowOff>
    </xdr:from>
    <xdr:to>
      <xdr:col>17</xdr:col>
      <xdr:colOff>144780</xdr:colOff>
      <xdr:row>1</xdr:row>
      <xdr:rowOff>53340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DAC0E042-F886-4E5F-BCC9-3EC0E6C73FE5}"/>
            </a:ext>
          </a:extLst>
        </xdr:cNvPr>
        <xdr:cNvSpPr txBox="1"/>
      </xdr:nvSpPr>
      <xdr:spPr>
        <a:xfrm>
          <a:off x="8983980" y="53340"/>
          <a:ext cx="92202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ผด.02/1</a:t>
          </a:r>
        </a:p>
      </xdr:txBody>
    </xdr:sp>
    <xdr:clientData/>
  </xdr:twoCellAnchor>
  <xdr:twoCellAnchor>
    <xdr:from>
      <xdr:col>14</xdr:col>
      <xdr:colOff>228600</xdr:colOff>
      <xdr:row>0</xdr:row>
      <xdr:rowOff>53340</xdr:rowOff>
    </xdr:from>
    <xdr:to>
      <xdr:col>17</xdr:col>
      <xdr:colOff>144780</xdr:colOff>
      <xdr:row>1</xdr:row>
      <xdr:rowOff>53340</xdr:rowOff>
    </xdr:to>
    <xdr:sp macro="" textlink="">
      <xdr:nvSpPr>
        <xdr:cNvPr id="14" name="กล่องข้อความ 13">
          <a:extLst>
            <a:ext uri="{FF2B5EF4-FFF2-40B4-BE49-F238E27FC236}">
              <a16:creationId xmlns:a16="http://schemas.microsoft.com/office/drawing/2014/main" id="{BEA6D60D-9556-4B6F-B86C-43F350C0C6C4}"/>
            </a:ext>
          </a:extLst>
        </xdr:cNvPr>
        <xdr:cNvSpPr txBox="1"/>
      </xdr:nvSpPr>
      <xdr:spPr>
        <a:xfrm>
          <a:off x="8983980" y="53340"/>
          <a:ext cx="92202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ผด.02/1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45720</xdr:colOff>
      <xdr:row>8</xdr:row>
      <xdr:rowOff>137160</xdr:rowOff>
    </xdr:from>
    <xdr:to>
      <xdr:col>17</xdr:col>
      <xdr:colOff>281940</xdr:colOff>
      <xdr:row>8</xdr:row>
      <xdr:rowOff>137160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8488680" y="2065020"/>
          <a:ext cx="157734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60960</xdr:colOff>
      <xdr:row>14</xdr:row>
      <xdr:rowOff>142875</xdr:rowOff>
    </xdr:from>
    <xdr:to>
      <xdr:col>12</xdr:col>
      <xdr:colOff>297180</xdr:colOff>
      <xdr:row>14</xdr:row>
      <xdr:rowOff>142875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774180" y="3709035"/>
          <a:ext cx="163068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30480</xdr:colOff>
      <xdr:row>34</xdr:row>
      <xdr:rowOff>152400</xdr:rowOff>
    </xdr:from>
    <xdr:to>
      <xdr:col>17</xdr:col>
      <xdr:colOff>247650</xdr:colOff>
      <xdr:row>34</xdr:row>
      <xdr:rowOff>152400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6743700" y="8999220"/>
          <a:ext cx="328803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22860</xdr:colOff>
      <xdr:row>38</xdr:row>
      <xdr:rowOff>171450</xdr:rowOff>
    </xdr:from>
    <xdr:to>
      <xdr:col>17</xdr:col>
      <xdr:colOff>238125</xdr:colOff>
      <xdr:row>38</xdr:row>
      <xdr:rowOff>171450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6736080" y="10085070"/>
          <a:ext cx="32861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76200</xdr:colOff>
      <xdr:row>60</xdr:row>
      <xdr:rowOff>123825</xdr:rowOff>
    </xdr:from>
    <xdr:to>
      <xdr:col>17</xdr:col>
      <xdr:colOff>247650</xdr:colOff>
      <xdr:row>60</xdr:row>
      <xdr:rowOff>133350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7134225" y="8477250"/>
          <a:ext cx="2895600" cy="9525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68580</xdr:colOff>
      <xdr:row>47</xdr:row>
      <xdr:rowOff>142875</xdr:rowOff>
    </xdr:from>
    <xdr:to>
      <xdr:col>17</xdr:col>
      <xdr:colOff>266700</xdr:colOff>
      <xdr:row>47</xdr:row>
      <xdr:rowOff>142875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6781800" y="12357735"/>
          <a:ext cx="326898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68580</xdr:colOff>
      <xdr:row>65</xdr:row>
      <xdr:rowOff>152400</xdr:rowOff>
    </xdr:from>
    <xdr:to>
      <xdr:col>17</xdr:col>
      <xdr:colOff>262890</xdr:colOff>
      <xdr:row>65</xdr:row>
      <xdr:rowOff>160020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flipV="1">
          <a:off x="6781800" y="16885920"/>
          <a:ext cx="3265170" cy="762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60960</xdr:colOff>
      <xdr:row>42</xdr:row>
      <xdr:rowOff>152400</xdr:rowOff>
    </xdr:from>
    <xdr:to>
      <xdr:col>17</xdr:col>
      <xdr:colOff>247650</xdr:colOff>
      <xdr:row>42</xdr:row>
      <xdr:rowOff>152400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6774180" y="11163300"/>
          <a:ext cx="325755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68580</xdr:colOff>
      <xdr:row>21</xdr:row>
      <xdr:rowOff>152400</xdr:rowOff>
    </xdr:from>
    <xdr:to>
      <xdr:col>17</xdr:col>
      <xdr:colOff>289560</xdr:colOff>
      <xdr:row>21</xdr:row>
      <xdr:rowOff>152400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14CD34A4-A70C-48B5-B9D3-D5301FB06069}"/>
            </a:ext>
          </a:extLst>
        </xdr:cNvPr>
        <xdr:cNvCxnSpPr/>
      </xdr:nvCxnSpPr>
      <xdr:spPr>
        <a:xfrm>
          <a:off x="7117080" y="4709160"/>
          <a:ext cx="295656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297180</xdr:colOff>
      <xdr:row>0</xdr:row>
      <xdr:rowOff>22860</xdr:rowOff>
    </xdr:from>
    <xdr:to>
      <xdr:col>17</xdr:col>
      <xdr:colOff>129540</xdr:colOff>
      <xdr:row>1</xdr:row>
      <xdr:rowOff>45720</xdr:rowOff>
    </xdr:to>
    <xdr:sp macro="" textlink="">
      <xdr:nvSpPr>
        <xdr:cNvPr id="22" name="กล่องข้อความ 21">
          <a:extLst>
            <a:ext uri="{FF2B5EF4-FFF2-40B4-BE49-F238E27FC236}">
              <a16:creationId xmlns:a16="http://schemas.microsoft.com/office/drawing/2014/main" id="{DB71DF54-2138-3DFF-863F-A644F25394FF}"/>
            </a:ext>
          </a:extLst>
        </xdr:cNvPr>
        <xdr:cNvSpPr txBox="1"/>
      </xdr:nvSpPr>
      <xdr:spPr>
        <a:xfrm>
          <a:off x="9075420" y="22860"/>
          <a:ext cx="838200" cy="28956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ผด.02</a:t>
          </a:r>
        </a:p>
      </xdr:txBody>
    </xdr:sp>
    <xdr:clientData/>
  </xdr:twoCellAnchor>
  <xdr:twoCellAnchor>
    <xdr:from>
      <xdr:col>14</xdr:col>
      <xdr:colOff>297180</xdr:colOff>
      <xdr:row>26</xdr:row>
      <xdr:rowOff>45720</xdr:rowOff>
    </xdr:from>
    <xdr:to>
      <xdr:col>17</xdr:col>
      <xdr:colOff>129540</xdr:colOff>
      <xdr:row>27</xdr:row>
      <xdr:rowOff>68580</xdr:rowOff>
    </xdr:to>
    <xdr:sp macro="" textlink="">
      <xdr:nvSpPr>
        <xdr:cNvPr id="23" name="กล่องข้อความ 22">
          <a:extLst>
            <a:ext uri="{FF2B5EF4-FFF2-40B4-BE49-F238E27FC236}">
              <a16:creationId xmlns:a16="http://schemas.microsoft.com/office/drawing/2014/main" id="{0A50042F-2E3F-4E4E-9385-65933026BE1E}"/>
            </a:ext>
          </a:extLst>
        </xdr:cNvPr>
        <xdr:cNvSpPr txBox="1"/>
      </xdr:nvSpPr>
      <xdr:spPr>
        <a:xfrm>
          <a:off x="9075420" y="6621780"/>
          <a:ext cx="838200" cy="28956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ผด.02</a:t>
          </a:r>
        </a:p>
      </xdr:txBody>
    </xdr:sp>
    <xdr:clientData/>
  </xdr:twoCellAnchor>
  <xdr:twoCellAnchor>
    <xdr:from>
      <xdr:col>14</xdr:col>
      <xdr:colOff>297180</xdr:colOff>
      <xdr:row>52</xdr:row>
      <xdr:rowOff>22860</xdr:rowOff>
    </xdr:from>
    <xdr:to>
      <xdr:col>17</xdr:col>
      <xdr:colOff>129540</xdr:colOff>
      <xdr:row>53</xdr:row>
      <xdr:rowOff>45720</xdr:rowOff>
    </xdr:to>
    <xdr:sp macro="" textlink="">
      <xdr:nvSpPr>
        <xdr:cNvPr id="24" name="กล่องข้อความ 23">
          <a:extLst>
            <a:ext uri="{FF2B5EF4-FFF2-40B4-BE49-F238E27FC236}">
              <a16:creationId xmlns:a16="http://schemas.microsoft.com/office/drawing/2014/main" id="{D0DB7934-777D-467A-AB37-75310B309F42}"/>
            </a:ext>
          </a:extLst>
        </xdr:cNvPr>
        <xdr:cNvSpPr txBox="1"/>
      </xdr:nvSpPr>
      <xdr:spPr>
        <a:xfrm>
          <a:off x="9075420" y="6553200"/>
          <a:ext cx="838200" cy="28956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ผด.02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152400</xdr:colOff>
      <xdr:row>8</xdr:row>
      <xdr:rowOff>161925</xdr:rowOff>
    </xdr:from>
    <xdr:to>
      <xdr:col>17</xdr:col>
      <xdr:colOff>228600</xdr:colOff>
      <xdr:row>8</xdr:row>
      <xdr:rowOff>161925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7210425" y="2038350"/>
          <a:ext cx="28003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161925</xdr:colOff>
      <xdr:row>11</xdr:row>
      <xdr:rowOff>161925</xdr:rowOff>
    </xdr:from>
    <xdr:to>
      <xdr:col>17</xdr:col>
      <xdr:colOff>238125</xdr:colOff>
      <xdr:row>11</xdr:row>
      <xdr:rowOff>161925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7219950" y="2847975"/>
          <a:ext cx="28003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152400</xdr:colOff>
      <xdr:row>14</xdr:row>
      <xdr:rowOff>161925</xdr:rowOff>
    </xdr:from>
    <xdr:to>
      <xdr:col>17</xdr:col>
      <xdr:colOff>228600</xdr:colOff>
      <xdr:row>14</xdr:row>
      <xdr:rowOff>161925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7210425" y="3657600"/>
          <a:ext cx="28003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104775</xdr:colOff>
      <xdr:row>17</xdr:row>
      <xdr:rowOff>133350</xdr:rowOff>
    </xdr:from>
    <xdr:to>
      <xdr:col>17</xdr:col>
      <xdr:colOff>180975</xdr:colOff>
      <xdr:row>17</xdr:row>
      <xdr:rowOff>133350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7162800" y="4438650"/>
          <a:ext cx="28003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123825</xdr:colOff>
      <xdr:row>20</xdr:row>
      <xdr:rowOff>152400</xdr:rowOff>
    </xdr:from>
    <xdr:to>
      <xdr:col>17</xdr:col>
      <xdr:colOff>200025</xdr:colOff>
      <xdr:row>20</xdr:row>
      <xdr:rowOff>152400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181850" y="5229225"/>
          <a:ext cx="28003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152400</xdr:colOff>
      <xdr:row>28</xdr:row>
      <xdr:rowOff>161925</xdr:rowOff>
    </xdr:from>
    <xdr:to>
      <xdr:col>17</xdr:col>
      <xdr:colOff>228600</xdr:colOff>
      <xdr:row>28</xdr:row>
      <xdr:rowOff>161925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7210425" y="2038350"/>
          <a:ext cx="28003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161925</xdr:colOff>
      <xdr:row>31</xdr:row>
      <xdr:rowOff>161925</xdr:rowOff>
    </xdr:from>
    <xdr:to>
      <xdr:col>17</xdr:col>
      <xdr:colOff>238125</xdr:colOff>
      <xdr:row>31</xdr:row>
      <xdr:rowOff>161925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7219950" y="2847975"/>
          <a:ext cx="28003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57150</xdr:colOff>
      <xdr:row>34</xdr:row>
      <xdr:rowOff>114300</xdr:rowOff>
    </xdr:from>
    <xdr:to>
      <xdr:col>10</xdr:col>
      <xdr:colOff>238125</xdr:colOff>
      <xdr:row>34</xdr:row>
      <xdr:rowOff>114300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7115175" y="9496425"/>
          <a:ext cx="5715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28575</xdr:colOff>
      <xdr:row>34</xdr:row>
      <xdr:rowOff>180975</xdr:rowOff>
    </xdr:from>
    <xdr:to>
      <xdr:col>17</xdr:col>
      <xdr:colOff>266700</xdr:colOff>
      <xdr:row>34</xdr:row>
      <xdr:rowOff>180975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9477375" y="9563100"/>
          <a:ext cx="5715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57150</xdr:colOff>
      <xdr:row>40</xdr:row>
      <xdr:rowOff>133350</xdr:rowOff>
    </xdr:from>
    <xdr:to>
      <xdr:col>10</xdr:col>
      <xdr:colOff>238125</xdr:colOff>
      <xdr:row>40</xdr:row>
      <xdr:rowOff>133350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115175" y="11172825"/>
          <a:ext cx="5715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28575</xdr:colOff>
      <xdr:row>40</xdr:row>
      <xdr:rowOff>180975</xdr:rowOff>
    </xdr:from>
    <xdr:to>
      <xdr:col>17</xdr:col>
      <xdr:colOff>266700</xdr:colOff>
      <xdr:row>40</xdr:row>
      <xdr:rowOff>180975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477375" y="9563100"/>
          <a:ext cx="5715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104775</xdr:colOff>
      <xdr:row>45</xdr:row>
      <xdr:rowOff>171450</xdr:rowOff>
    </xdr:from>
    <xdr:to>
      <xdr:col>17</xdr:col>
      <xdr:colOff>180975</xdr:colOff>
      <xdr:row>45</xdr:row>
      <xdr:rowOff>171450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7162800" y="12611100"/>
          <a:ext cx="28003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104775</xdr:colOff>
      <xdr:row>50</xdr:row>
      <xdr:rowOff>171450</xdr:rowOff>
    </xdr:from>
    <xdr:to>
      <xdr:col>17</xdr:col>
      <xdr:colOff>180975</xdr:colOff>
      <xdr:row>50</xdr:row>
      <xdr:rowOff>171450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>
          <a:off x="7162800" y="12611100"/>
          <a:ext cx="28003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152400</xdr:colOff>
      <xdr:row>56</xdr:row>
      <xdr:rowOff>161925</xdr:rowOff>
    </xdr:from>
    <xdr:to>
      <xdr:col>17</xdr:col>
      <xdr:colOff>228600</xdr:colOff>
      <xdr:row>56</xdr:row>
      <xdr:rowOff>161925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7210425" y="8220075"/>
          <a:ext cx="28003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59</xdr:row>
      <xdr:rowOff>161925</xdr:rowOff>
    </xdr:from>
    <xdr:to>
      <xdr:col>9</xdr:col>
      <xdr:colOff>333375</xdr:colOff>
      <xdr:row>59</xdr:row>
      <xdr:rowOff>161925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7096125" y="16649700"/>
          <a:ext cx="2952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62</xdr:row>
      <xdr:rowOff>161925</xdr:rowOff>
    </xdr:from>
    <xdr:to>
      <xdr:col>13</xdr:col>
      <xdr:colOff>295275</xdr:colOff>
      <xdr:row>62</xdr:row>
      <xdr:rowOff>161925</xdr:rowOff>
    </xdr:to>
    <xdr:cxnSp macro="">
      <xdr:nvCxnSpPr>
        <xdr:cNvPr id="24" name="ลูกศรเชื่อมต่อแบบตรง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/>
      </xdr:nvCxnSpPr>
      <xdr:spPr>
        <a:xfrm>
          <a:off x="7096125" y="17716500"/>
          <a:ext cx="16478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24765</xdr:colOff>
      <xdr:row>67</xdr:row>
      <xdr:rowOff>167640</xdr:rowOff>
    </xdr:from>
    <xdr:to>
      <xdr:col>7</xdr:col>
      <xdr:colOff>320040</xdr:colOff>
      <xdr:row>67</xdr:row>
      <xdr:rowOff>167640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348B9448-EE34-496A-B26A-20A2764D7AA3}"/>
            </a:ext>
          </a:extLst>
        </xdr:cNvPr>
        <xdr:cNvCxnSpPr/>
      </xdr:nvCxnSpPr>
      <xdr:spPr>
        <a:xfrm>
          <a:off x="6402705" y="17861280"/>
          <a:ext cx="2952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7620</xdr:colOff>
      <xdr:row>67</xdr:row>
      <xdr:rowOff>129540</xdr:rowOff>
    </xdr:from>
    <xdr:to>
      <xdr:col>13</xdr:col>
      <xdr:colOff>302895</xdr:colOff>
      <xdr:row>67</xdr:row>
      <xdr:rowOff>129540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id="{32372E8D-0E7D-46FE-BBB7-DC6DCBDE1DBE}"/>
            </a:ext>
          </a:extLst>
        </xdr:cNvPr>
        <xdr:cNvCxnSpPr/>
      </xdr:nvCxnSpPr>
      <xdr:spPr>
        <a:xfrm>
          <a:off x="8450580" y="17823180"/>
          <a:ext cx="2952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</xdr:colOff>
      <xdr:row>70</xdr:row>
      <xdr:rowOff>167640</xdr:rowOff>
    </xdr:from>
    <xdr:to>
      <xdr:col>7</xdr:col>
      <xdr:colOff>310515</xdr:colOff>
      <xdr:row>70</xdr:row>
      <xdr:rowOff>167640</xdr:rowOff>
    </xdr:to>
    <xdr:cxnSp macro="">
      <xdr:nvCxnSpPr>
        <xdr:cNvPr id="25" name="ลูกศรเชื่อมต่อแบบตรง 24">
          <a:extLst>
            <a:ext uri="{FF2B5EF4-FFF2-40B4-BE49-F238E27FC236}">
              <a16:creationId xmlns:a16="http://schemas.microsoft.com/office/drawing/2014/main" id="{A2CD448D-5551-47B8-90E9-30AA1FC31455}"/>
            </a:ext>
          </a:extLst>
        </xdr:cNvPr>
        <xdr:cNvCxnSpPr/>
      </xdr:nvCxnSpPr>
      <xdr:spPr>
        <a:xfrm>
          <a:off x="6393180" y="18691860"/>
          <a:ext cx="2952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45720</xdr:colOff>
      <xdr:row>70</xdr:row>
      <xdr:rowOff>152400</xdr:rowOff>
    </xdr:from>
    <xdr:to>
      <xdr:col>14</xdr:col>
      <xdr:colOff>5715</xdr:colOff>
      <xdr:row>70</xdr:row>
      <xdr:rowOff>152400</xdr:rowOff>
    </xdr:to>
    <xdr:cxnSp macro="">
      <xdr:nvCxnSpPr>
        <xdr:cNvPr id="26" name="ลูกศรเชื่อมต่อแบบตรง 25">
          <a:extLst>
            <a:ext uri="{FF2B5EF4-FFF2-40B4-BE49-F238E27FC236}">
              <a16:creationId xmlns:a16="http://schemas.microsoft.com/office/drawing/2014/main" id="{502A3E31-AEBD-437C-BA2F-85F036BCAE3B}"/>
            </a:ext>
          </a:extLst>
        </xdr:cNvPr>
        <xdr:cNvCxnSpPr/>
      </xdr:nvCxnSpPr>
      <xdr:spPr>
        <a:xfrm>
          <a:off x="8488680" y="18676620"/>
          <a:ext cx="2952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22860</xdr:colOff>
      <xdr:row>72</xdr:row>
      <xdr:rowOff>137160</xdr:rowOff>
    </xdr:from>
    <xdr:to>
      <xdr:col>7</xdr:col>
      <xdr:colOff>318135</xdr:colOff>
      <xdr:row>72</xdr:row>
      <xdr:rowOff>137160</xdr:rowOff>
    </xdr:to>
    <xdr:cxnSp macro="">
      <xdr:nvCxnSpPr>
        <xdr:cNvPr id="27" name="ลูกศรเชื่อมต่อแบบตรง 26">
          <a:extLst>
            <a:ext uri="{FF2B5EF4-FFF2-40B4-BE49-F238E27FC236}">
              <a16:creationId xmlns:a16="http://schemas.microsoft.com/office/drawing/2014/main" id="{89B7943B-4DE1-4E6D-953C-49C7384586F6}"/>
            </a:ext>
          </a:extLst>
        </xdr:cNvPr>
        <xdr:cNvCxnSpPr/>
      </xdr:nvCxnSpPr>
      <xdr:spPr>
        <a:xfrm>
          <a:off x="6400800" y="19225260"/>
          <a:ext cx="2952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22860</xdr:colOff>
      <xdr:row>74</xdr:row>
      <xdr:rowOff>137160</xdr:rowOff>
    </xdr:from>
    <xdr:to>
      <xdr:col>7</xdr:col>
      <xdr:colOff>318135</xdr:colOff>
      <xdr:row>74</xdr:row>
      <xdr:rowOff>137160</xdr:rowOff>
    </xdr:to>
    <xdr:cxnSp macro="">
      <xdr:nvCxnSpPr>
        <xdr:cNvPr id="28" name="ลูกศรเชื่อมต่อแบบตรง 27">
          <a:extLst>
            <a:ext uri="{FF2B5EF4-FFF2-40B4-BE49-F238E27FC236}">
              <a16:creationId xmlns:a16="http://schemas.microsoft.com/office/drawing/2014/main" id="{E0A1F00D-1878-4EC7-802F-FFB74EA812CC}"/>
            </a:ext>
          </a:extLst>
        </xdr:cNvPr>
        <xdr:cNvCxnSpPr/>
      </xdr:nvCxnSpPr>
      <xdr:spPr>
        <a:xfrm>
          <a:off x="6400800" y="20002500"/>
          <a:ext cx="2952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38100</xdr:colOff>
      <xdr:row>72</xdr:row>
      <xdr:rowOff>167640</xdr:rowOff>
    </xdr:from>
    <xdr:to>
      <xdr:col>13</xdr:col>
      <xdr:colOff>333375</xdr:colOff>
      <xdr:row>72</xdr:row>
      <xdr:rowOff>167640</xdr:rowOff>
    </xdr:to>
    <xdr:cxnSp macro="">
      <xdr:nvCxnSpPr>
        <xdr:cNvPr id="29" name="ลูกศรเชื่อมต่อแบบตรง 28">
          <a:extLst>
            <a:ext uri="{FF2B5EF4-FFF2-40B4-BE49-F238E27FC236}">
              <a16:creationId xmlns:a16="http://schemas.microsoft.com/office/drawing/2014/main" id="{E4651204-E149-4D74-8562-35E93C11BC99}"/>
            </a:ext>
          </a:extLst>
        </xdr:cNvPr>
        <xdr:cNvCxnSpPr/>
      </xdr:nvCxnSpPr>
      <xdr:spPr>
        <a:xfrm>
          <a:off x="8481060" y="19255740"/>
          <a:ext cx="2952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22860</xdr:colOff>
      <xdr:row>74</xdr:row>
      <xdr:rowOff>137160</xdr:rowOff>
    </xdr:from>
    <xdr:to>
      <xdr:col>13</xdr:col>
      <xdr:colOff>318135</xdr:colOff>
      <xdr:row>74</xdr:row>
      <xdr:rowOff>137160</xdr:rowOff>
    </xdr:to>
    <xdr:cxnSp macro="">
      <xdr:nvCxnSpPr>
        <xdr:cNvPr id="30" name="ลูกศรเชื่อมต่อแบบตรง 29">
          <a:extLst>
            <a:ext uri="{FF2B5EF4-FFF2-40B4-BE49-F238E27FC236}">
              <a16:creationId xmlns:a16="http://schemas.microsoft.com/office/drawing/2014/main" id="{FBE1B2A7-2D6B-4981-9B09-2F3BC456C6EE}"/>
            </a:ext>
          </a:extLst>
        </xdr:cNvPr>
        <xdr:cNvCxnSpPr/>
      </xdr:nvCxnSpPr>
      <xdr:spPr>
        <a:xfrm>
          <a:off x="8465820" y="20002500"/>
          <a:ext cx="2952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22860</xdr:colOff>
      <xdr:row>77</xdr:row>
      <xdr:rowOff>160020</xdr:rowOff>
    </xdr:from>
    <xdr:to>
      <xdr:col>7</xdr:col>
      <xdr:colOff>318135</xdr:colOff>
      <xdr:row>77</xdr:row>
      <xdr:rowOff>160020</xdr:rowOff>
    </xdr:to>
    <xdr:cxnSp macro="">
      <xdr:nvCxnSpPr>
        <xdr:cNvPr id="31" name="ลูกศรเชื่อมต่อแบบตรง 30">
          <a:extLst>
            <a:ext uri="{FF2B5EF4-FFF2-40B4-BE49-F238E27FC236}">
              <a16:creationId xmlns:a16="http://schemas.microsoft.com/office/drawing/2014/main" id="{B7F95F9D-4B10-4DCF-AEF9-A1E8D079F056}"/>
            </a:ext>
          </a:extLst>
        </xdr:cNvPr>
        <xdr:cNvCxnSpPr/>
      </xdr:nvCxnSpPr>
      <xdr:spPr>
        <a:xfrm>
          <a:off x="6400800" y="20794980"/>
          <a:ext cx="2952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38100</xdr:colOff>
      <xdr:row>77</xdr:row>
      <xdr:rowOff>152400</xdr:rowOff>
    </xdr:from>
    <xdr:to>
      <xdr:col>13</xdr:col>
      <xdr:colOff>333375</xdr:colOff>
      <xdr:row>77</xdr:row>
      <xdr:rowOff>152400</xdr:rowOff>
    </xdr:to>
    <xdr:cxnSp macro="">
      <xdr:nvCxnSpPr>
        <xdr:cNvPr id="32" name="ลูกศรเชื่อมต่อแบบตรง 31">
          <a:extLst>
            <a:ext uri="{FF2B5EF4-FFF2-40B4-BE49-F238E27FC236}">
              <a16:creationId xmlns:a16="http://schemas.microsoft.com/office/drawing/2014/main" id="{AE6F34B5-6188-4AE1-8AF9-D2455F45D145}"/>
            </a:ext>
          </a:extLst>
        </xdr:cNvPr>
        <xdr:cNvCxnSpPr/>
      </xdr:nvCxnSpPr>
      <xdr:spPr>
        <a:xfrm>
          <a:off x="8481060" y="20787360"/>
          <a:ext cx="2952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</xdr:colOff>
      <xdr:row>80</xdr:row>
      <xdr:rowOff>144780</xdr:rowOff>
    </xdr:from>
    <xdr:to>
      <xdr:col>7</xdr:col>
      <xdr:colOff>333375</xdr:colOff>
      <xdr:row>80</xdr:row>
      <xdr:rowOff>144780</xdr:rowOff>
    </xdr:to>
    <xdr:cxnSp macro="">
      <xdr:nvCxnSpPr>
        <xdr:cNvPr id="33" name="ลูกศรเชื่อมต่อแบบตรง 32">
          <a:extLst>
            <a:ext uri="{FF2B5EF4-FFF2-40B4-BE49-F238E27FC236}">
              <a16:creationId xmlns:a16="http://schemas.microsoft.com/office/drawing/2014/main" id="{E09FDE6B-D5E1-4731-99E9-AC082AFF7EE5}"/>
            </a:ext>
          </a:extLst>
        </xdr:cNvPr>
        <xdr:cNvCxnSpPr/>
      </xdr:nvCxnSpPr>
      <xdr:spPr>
        <a:xfrm>
          <a:off x="6416040" y="21777960"/>
          <a:ext cx="2952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22860</xdr:colOff>
      <xdr:row>80</xdr:row>
      <xdr:rowOff>121920</xdr:rowOff>
    </xdr:from>
    <xdr:to>
      <xdr:col>13</xdr:col>
      <xdr:colOff>318135</xdr:colOff>
      <xdr:row>80</xdr:row>
      <xdr:rowOff>121920</xdr:rowOff>
    </xdr:to>
    <xdr:cxnSp macro="">
      <xdr:nvCxnSpPr>
        <xdr:cNvPr id="34" name="ลูกศรเชื่อมต่อแบบตรง 33">
          <a:extLst>
            <a:ext uri="{FF2B5EF4-FFF2-40B4-BE49-F238E27FC236}">
              <a16:creationId xmlns:a16="http://schemas.microsoft.com/office/drawing/2014/main" id="{FB09274E-B483-4EEB-B841-17F1F14AC05F}"/>
            </a:ext>
          </a:extLst>
        </xdr:cNvPr>
        <xdr:cNvCxnSpPr/>
      </xdr:nvCxnSpPr>
      <xdr:spPr>
        <a:xfrm>
          <a:off x="8465820" y="21755100"/>
          <a:ext cx="2952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83</xdr:row>
      <xdr:rowOff>121920</xdr:rowOff>
    </xdr:from>
    <xdr:to>
      <xdr:col>13</xdr:col>
      <xdr:colOff>325755</xdr:colOff>
      <xdr:row>83</xdr:row>
      <xdr:rowOff>121920</xdr:rowOff>
    </xdr:to>
    <xdr:cxnSp macro="">
      <xdr:nvCxnSpPr>
        <xdr:cNvPr id="35" name="ลูกศรเชื่อมต่อแบบตรง 34">
          <a:extLst>
            <a:ext uri="{FF2B5EF4-FFF2-40B4-BE49-F238E27FC236}">
              <a16:creationId xmlns:a16="http://schemas.microsoft.com/office/drawing/2014/main" id="{0270D7F1-A5B4-4C53-86A3-E28167EF889D}"/>
            </a:ext>
          </a:extLst>
        </xdr:cNvPr>
        <xdr:cNvCxnSpPr/>
      </xdr:nvCxnSpPr>
      <xdr:spPr>
        <a:xfrm>
          <a:off x="8473440" y="22776180"/>
          <a:ext cx="2952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</xdr:colOff>
      <xdr:row>83</xdr:row>
      <xdr:rowOff>144780</xdr:rowOff>
    </xdr:from>
    <xdr:to>
      <xdr:col>7</xdr:col>
      <xdr:colOff>302895</xdr:colOff>
      <xdr:row>83</xdr:row>
      <xdr:rowOff>144780</xdr:rowOff>
    </xdr:to>
    <xdr:cxnSp macro="">
      <xdr:nvCxnSpPr>
        <xdr:cNvPr id="36" name="ลูกศรเชื่อมต่อแบบตรง 35">
          <a:extLst>
            <a:ext uri="{FF2B5EF4-FFF2-40B4-BE49-F238E27FC236}">
              <a16:creationId xmlns:a16="http://schemas.microsoft.com/office/drawing/2014/main" id="{5A10F477-5026-4BA0-8C56-D681280ECFEB}"/>
            </a:ext>
          </a:extLst>
        </xdr:cNvPr>
        <xdr:cNvCxnSpPr/>
      </xdr:nvCxnSpPr>
      <xdr:spPr>
        <a:xfrm>
          <a:off x="6385560" y="22799040"/>
          <a:ext cx="2952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</xdr:colOff>
      <xdr:row>89</xdr:row>
      <xdr:rowOff>160020</xdr:rowOff>
    </xdr:from>
    <xdr:to>
      <xdr:col>7</xdr:col>
      <xdr:colOff>310515</xdr:colOff>
      <xdr:row>89</xdr:row>
      <xdr:rowOff>160020</xdr:rowOff>
    </xdr:to>
    <xdr:cxnSp macro="">
      <xdr:nvCxnSpPr>
        <xdr:cNvPr id="37" name="ลูกศรเชื่อมต่อแบบตรง 36">
          <a:extLst>
            <a:ext uri="{FF2B5EF4-FFF2-40B4-BE49-F238E27FC236}">
              <a16:creationId xmlns:a16="http://schemas.microsoft.com/office/drawing/2014/main" id="{818013D4-BA75-4FEF-93B9-01DF21BB5A7D}"/>
            </a:ext>
          </a:extLst>
        </xdr:cNvPr>
        <xdr:cNvCxnSpPr/>
      </xdr:nvCxnSpPr>
      <xdr:spPr>
        <a:xfrm>
          <a:off x="6393180" y="23911560"/>
          <a:ext cx="2952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89</xdr:row>
      <xdr:rowOff>152400</xdr:rowOff>
    </xdr:from>
    <xdr:to>
      <xdr:col>13</xdr:col>
      <xdr:colOff>325755</xdr:colOff>
      <xdr:row>89</xdr:row>
      <xdr:rowOff>152400</xdr:rowOff>
    </xdr:to>
    <xdr:cxnSp macro="">
      <xdr:nvCxnSpPr>
        <xdr:cNvPr id="38" name="ลูกศรเชื่อมต่อแบบตรง 37">
          <a:extLst>
            <a:ext uri="{FF2B5EF4-FFF2-40B4-BE49-F238E27FC236}">
              <a16:creationId xmlns:a16="http://schemas.microsoft.com/office/drawing/2014/main" id="{B845BA87-4750-4020-87FE-B893B2A3337A}"/>
            </a:ext>
          </a:extLst>
        </xdr:cNvPr>
        <xdr:cNvCxnSpPr/>
      </xdr:nvCxnSpPr>
      <xdr:spPr>
        <a:xfrm>
          <a:off x="8473440" y="23903940"/>
          <a:ext cx="2952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93</xdr:row>
      <xdr:rowOff>129540</xdr:rowOff>
    </xdr:from>
    <xdr:to>
      <xdr:col>7</xdr:col>
      <xdr:colOff>295275</xdr:colOff>
      <xdr:row>93</xdr:row>
      <xdr:rowOff>129540</xdr:rowOff>
    </xdr:to>
    <xdr:cxnSp macro="">
      <xdr:nvCxnSpPr>
        <xdr:cNvPr id="39" name="ลูกศรเชื่อมต่อแบบตรง 38">
          <a:extLst>
            <a:ext uri="{FF2B5EF4-FFF2-40B4-BE49-F238E27FC236}">
              <a16:creationId xmlns:a16="http://schemas.microsoft.com/office/drawing/2014/main" id="{3A6D4386-3E47-4C79-A7F7-82CA7EE284F1}"/>
            </a:ext>
          </a:extLst>
        </xdr:cNvPr>
        <xdr:cNvCxnSpPr/>
      </xdr:nvCxnSpPr>
      <xdr:spPr>
        <a:xfrm>
          <a:off x="6377940" y="25245060"/>
          <a:ext cx="2952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7620</xdr:colOff>
      <xdr:row>93</xdr:row>
      <xdr:rowOff>160020</xdr:rowOff>
    </xdr:from>
    <xdr:to>
      <xdr:col>13</xdr:col>
      <xdr:colOff>302895</xdr:colOff>
      <xdr:row>93</xdr:row>
      <xdr:rowOff>160020</xdr:rowOff>
    </xdr:to>
    <xdr:cxnSp macro="">
      <xdr:nvCxnSpPr>
        <xdr:cNvPr id="40" name="ลูกศรเชื่อมต่อแบบตรง 39">
          <a:extLst>
            <a:ext uri="{FF2B5EF4-FFF2-40B4-BE49-F238E27FC236}">
              <a16:creationId xmlns:a16="http://schemas.microsoft.com/office/drawing/2014/main" id="{209699A1-DE56-4E89-8EAC-2FDC5D23D925}"/>
            </a:ext>
          </a:extLst>
        </xdr:cNvPr>
        <xdr:cNvCxnSpPr/>
      </xdr:nvCxnSpPr>
      <xdr:spPr>
        <a:xfrm>
          <a:off x="8450580" y="25275540"/>
          <a:ext cx="2952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</xdr:colOff>
      <xdr:row>97</xdr:row>
      <xdr:rowOff>152400</xdr:rowOff>
    </xdr:from>
    <xdr:to>
      <xdr:col>7</xdr:col>
      <xdr:colOff>310515</xdr:colOff>
      <xdr:row>97</xdr:row>
      <xdr:rowOff>152400</xdr:rowOff>
    </xdr:to>
    <xdr:cxnSp macro="">
      <xdr:nvCxnSpPr>
        <xdr:cNvPr id="41" name="ลูกศรเชื่อมต่อแบบตรง 40">
          <a:extLst>
            <a:ext uri="{FF2B5EF4-FFF2-40B4-BE49-F238E27FC236}">
              <a16:creationId xmlns:a16="http://schemas.microsoft.com/office/drawing/2014/main" id="{B6E243CF-2FC9-4ADA-953D-94A218161014}"/>
            </a:ext>
          </a:extLst>
        </xdr:cNvPr>
        <xdr:cNvCxnSpPr/>
      </xdr:nvCxnSpPr>
      <xdr:spPr>
        <a:xfrm>
          <a:off x="6393180" y="26631900"/>
          <a:ext cx="2952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38100</xdr:colOff>
      <xdr:row>97</xdr:row>
      <xdr:rowOff>152400</xdr:rowOff>
    </xdr:from>
    <xdr:to>
      <xdr:col>13</xdr:col>
      <xdr:colOff>333375</xdr:colOff>
      <xdr:row>97</xdr:row>
      <xdr:rowOff>152400</xdr:rowOff>
    </xdr:to>
    <xdr:cxnSp macro="">
      <xdr:nvCxnSpPr>
        <xdr:cNvPr id="42" name="ลูกศรเชื่อมต่อแบบตรง 41">
          <a:extLst>
            <a:ext uri="{FF2B5EF4-FFF2-40B4-BE49-F238E27FC236}">
              <a16:creationId xmlns:a16="http://schemas.microsoft.com/office/drawing/2014/main" id="{7C35DDB0-2731-4EE3-9A7F-DC87B8A34DA6}"/>
            </a:ext>
          </a:extLst>
        </xdr:cNvPr>
        <xdr:cNvCxnSpPr/>
      </xdr:nvCxnSpPr>
      <xdr:spPr>
        <a:xfrm>
          <a:off x="8481060" y="26631900"/>
          <a:ext cx="2952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297180</xdr:colOff>
      <xdr:row>0</xdr:row>
      <xdr:rowOff>22860</xdr:rowOff>
    </xdr:from>
    <xdr:to>
      <xdr:col>17</xdr:col>
      <xdr:colOff>129540</xdr:colOff>
      <xdr:row>1</xdr:row>
      <xdr:rowOff>45720</xdr:rowOff>
    </xdr:to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917376F1-16BD-4224-8697-80EDEBF9E71C}"/>
            </a:ext>
          </a:extLst>
        </xdr:cNvPr>
        <xdr:cNvSpPr txBox="1"/>
      </xdr:nvSpPr>
      <xdr:spPr>
        <a:xfrm>
          <a:off x="9075420" y="22860"/>
          <a:ext cx="838200" cy="28956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ผด.02</a:t>
          </a:r>
        </a:p>
      </xdr:txBody>
    </xdr:sp>
    <xdr:clientData/>
  </xdr:twoCellAnchor>
  <xdr:twoCellAnchor>
    <xdr:from>
      <xdr:col>9</xdr:col>
      <xdr:colOff>123825</xdr:colOff>
      <xdr:row>24</xdr:row>
      <xdr:rowOff>152400</xdr:rowOff>
    </xdr:from>
    <xdr:to>
      <xdr:col>17</xdr:col>
      <xdr:colOff>200025</xdr:colOff>
      <xdr:row>24</xdr:row>
      <xdr:rowOff>152400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ECC32019-D241-4D69-922D-1C2B060E917B}"/>
            </a:ext>
          </a:extLst>
        </xdr:cNvPr>
        <xdr:cNvCxnSpPr/>
      </xdr:nvCxnSpPr>
      <xdr:spPr>
        <a:xfrm>
          <a:off x="7172325" y="5638800"/>
          <a:ext cx="281178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45720</xdr:colOff>
      <xdr:row>101</xdr:row>
      <xdr:rowOff>144780</xdr:rowOff>
    </xdr:from>
    <xdr:to>
      <xdr:col>17</xdr:col>
      <xdr:colOff>266700</xdr:colOff>
      <xdr:row>101</xdr:row>
      <xdr:rowOff>144780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14FBD227-CF50-4834-AEA9-E0B4C9092BA0}"/>
            </a:ext>
          </a:extLst>
        </xdr:cNvPr>
        <xdr:cNvCxnSpPr/>
      </xdr:nvCxnSpPr>
      <xdr:spPr>
        <a:xfrm>
          <a:off x="7094220" y="27233880"/>
          <a:ext cx="295656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9</xdr:row>
      <xdr:rowOff>133350</xdr:rowOff>
    </xdr:from>
    <xdr:to>
      <xdr:col>13</xdr:col>
      <xdr:colOff>266700</xdr:colOff>
      <xdr:row>9</xdr:row>
      <xdr:rowOff>133350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8172450" y="2009775"/>
          <a:ext cx="5429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171450</xdr:colOff>
      <xdr:row>12</xdr:row>
      <xdr:rowOff>180975</xdr:rowOff>
    </xdr:from>
    <xdr:to>
      <xdr:col>17</xdr:col>
      <xdr:colOff>266700</xdr:colOff>
      <xdr:row>12</xdr:row>
      <xdr:rowOff>180975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6229350" y="5810250"/>
          <a:ext cx="38195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171450</xdr:colOff>
      <xdr:row>16</xdr:row>
      <xdr:rowOff>180975</xdr:rowOff>
    </xdr:from>
    <xdr:to>
      <xdr:col>17</xdr:col>
      <xdr:colOff>266700</xdr:colOff>
      <xdr:row>16</xdr:row>
      <xdr:rowOff>180975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6229350" y="5810250"/>
          <a:ext cx="38195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171450</xdr:colOff>
      <xdr:row>20</xdr:row>
      <xdr:rowOff>180975</xdr:rowOff>
    </xdr:from>
    <xdr:to>
      <xdr:col>17</xdr:col>
      <xdr:colOff>266700</xdr:colOff>
      <xdr:row>20</xdr:row>
      <xdr:rowOff>180975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6229350" y="8496300"/>
          <a:ext cx="38195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171450</xdr:colOff>
      <xdr:row>24</xdr:row>
      <xdr:rowOff>180975</xdr:rowOff>
    </xdr:from>
    <xdr:to>
      <xdr:col>17</xdr:col>
      <xdr:colOff>266700</xdr:colOff>
      <xdr:row>24</xdr:row>
      <xdr:rowOff>180975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6229350" y="9305925"/>
          <a:ext cx="38195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171450</xdr:colOff>
      <xdr:row>28</xdr:row>
      <xdr:rowOff>180975</xdr:rowOff>
    </xdr:from>
    <xdr:to>
      <xdr:col>17</xdr:col>
      <xdr:colOff>266700</xdr:colOff>
      <xdr:row>28</xdr:row>
      <xdr:rowOff>180975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6229350" y="10629900"/>
          <a:ext cx="38195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171450</xdr:colOff>
      <xdr:row>31</xdr:row>
      <xdr:rowOff>180975</xdr:rowOff>
    </xdr:from>
    <xdr:to>
      <xdr:col>17</xdr:col>
      <xdr:colOff>266700</xdr:colOff>
      <xdr:row>31</xdr:row>
      <xdr:rowOff>180975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6229350" y="11696700"/>
          <a:ext cx="38195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171450</xdr:colOff>
      <xdr:row>34</xdr:row>
      <xdr:rowOff>180975</xdr:rowOff>
    </xdr:from>
    <xdr:to>
      <xdr:col>17</xdr:col>
      <xdr:colOff>266700</xdr:colOff>
      <xdr:row>34</xdr:row>
      <xdr:rowOff>180975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6229350" y="14897100"/>
          <a:ext cx="38195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171450</xdr:colOff>
      <xdr:row>38</xdr:row>
      <xdr:rowOff>180975</xdr:rowOff>
    </xdr:from>
    <xdr:to>
      <xdr:col>17</xdr:col>
      <xdr:colOff>266700</xdr:colOff>
      <xdr:row>38</xdr:row>
      <xdr:rowOff>180975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6229350" y="15963900"/>
          <a:ext cx="38195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171450</xdr:colOff>
      <xdr:row>42</xdr:row>
      <xdr:rowOff>180975</xdr:rowOff>
    </xdr:from>
    <xdr:to>
      <xdr:col>17</xdr:col>
      <xdr:colOff>266700</xdr:colOff>
      <xdr:row>42</xdr:row>
      <xdr:rowOff>180975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>
          <a:off x="6229350" y="17030700"/>
          <a:ext cx="38195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297180</xdr:colOff>
      <xdr:row>0</xdr:row>
      <xdr:rowOff>22860</xdr:rowOff>
    </xdr:from>
    <xdr:to>
      <xdr:col>17</xdr:col>
      <xdr:colOff>129540</xdr:colOff>
      <xdr:row>1</xdr:row>
      <xdr:rowOff>45720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1F8D5307-BA09-48EB-A95D-CF6BADDDF720}"/>
            </a:ext>
          </a:extLst>
        </xdr:cNvPr>
        <xdr:cNvSpPr txBox="1"/>
      </xdr:nvSpPr>
      <xdr:spPr>
        <a:xfrm>
          <a:off x="9075420" y="22860"/>
          <a:ext cx="838200" cy="28956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solidFill>
                <a:sysClr val="windowText" lastClr="00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ผด.02</a:t>
          </a:r>
        </a:p>
      </xdr:txBody>
    </xdr:sp>
    <xdr:clientData/>
  </xdr:twoCellAnchor>
  <xdr:twoCellAnchor>
    <xdr:from>
      <xdr:col>6</xdr:col>
      <xdr:colOff>152400</xdr:colOff>
      <xdr:row>46</xdr:row>
      <xdr:rowOff>137160</xdr:rowOff>
    </xdr:from>
    <xdr:to>
      <xdr:col>17</xdr:col>
      <xdr:colOff>247650</xdr:colOff>
      <xdr:row>46</xdr:row>
      <xdr:rowOff>137160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491CBDE5-C7AB-436E-817B-88E091EBB725}"/>
            </a:ext>
          </a:extLst>
        </xdr:cNvPr>
        <xdr:cNvCxnSpPr/>
      </xdr:nvCxnSpPr>
      <xdr:spPr>
        <a:xfrm>
          <a:off x="6195060" y="12557760"/>
          <a:ext cx="383667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160020</xdr:colOff>
      <xdr:row>49</xdr:row>
      <xdr:rowOff>160020</xdr:rowOff>
    </xdr:from>
    <xdr:to>
      <xdr:col>17</xdr:col>
      <xdr:colOff>255270</xdr:colOff>
      <xdr:row>49</xdr:row>
      <xdr:rowOff>160020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A725F6BC-D7AA-4C96-A37E-720F11688D6B}"/>
            </a:ext>
          </a:extLst>
        </xdr:cNvPr>
        <xdr:cNvCxnSpPr/>
      </xdr:nvCxnSpPr>
      <xdr:spPr>
        <a:xfrm>
          <a:off x="6202680" y="13266420"/>
          <a:ext cx="383667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13</xdr:row>
      <xdr:rowOff>161925</xdr:rowOff>
    </xdr:from>
    <xdr:to>
      <xdr:col>17</xdr:col>
      <xdr:colOff>238125</xdr:colOff>
      <xdr:row>13</xdr:row>
      <xdr:rowOff>161925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6200775" y="2847975"/>
          <a:ext cx="38195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9</xdr:row>
      <xdr:rowOff>180975</xdr:rowOff>
    </xdr:from>
    <xdr:to>
      <xdr:col>17</xdr:col>
      <xdr:colOff>257175</xdr:colOff>
      <xdr:row>9</xdr:row>
      <xdr:rowOff>180975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6219825" y="2057400"/>
          <a:ext cx="38195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171450</xdr:colOff>
      <xdr:row>17</xdr:row>
      <xdr:rowOff>161925</xdr:rowOff>
    </xdr:from>
    <xdr:to>
      <xdr:col>17</xdr:col>
      <xdr:colOff>266700</xdr:colOff>
      <xdr:row>17</xdr:row>
      <xdr:rowOff>161925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>
          <a:off x="6229350" y="4972050"/>
          <a:ext cx="38195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297180</xdr:colOff>
      <xdr:row>0</xdr:row>
      <xdr:rowOff>22860</xdr:rowOff>
    </xdr:from>
    <xdr:to>
      <xdr:col>17</xdr:col>
      <xdr:colOff>129540</xdr:colOff>
      <xdr:row>1</xdr:row>
      <xdr:rowOff>45720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5E4E5A25-69A2-4549-9EB4-163E4B7809D7}"/>
            </a:ext>
          </a:extLst>
        </xdr:cNvPr>
        <xdr:cNvSpPr txBox="1"/>
      </xdr:nvSpPr>
      <xdr:spPr>
        <a:xfrm>
          <a:off x="9075420" y="22860"/>
          <a:ext cx="838200" cy="28956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solidFill>
                <a:sysClr val="windowText" lastClr="00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ผด.02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</xdr:colOff>
      <xdr:row>8</xdr:row>
      <xdr:rowOff>129540</xdr:rowOff>
    </xdr:from>
    <xdr:to>
      <xdr:col>12</xdr:col>
      <xdr:colOff>320040</xdr:colOff>
      <xdr:row>8</xdr:row>
      <xdr:rowOff>129540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>
          <a:off x="8115300" y="2324100"/>
          <a:ext cx="31242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13</xdr:row>
      <xdr:rowOff>142875</xdr:rowOff>
    </xdr:from>
    <xdr:to>
      <xdr:col>11</xdr:col>
      <xdr:colOff>274320</xdr:colOff>
      <xdr:row>13</xdr:row>
      <xdr:rowOff>142875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/>
      </xdr:nvCxnSpPr>
      <xdr:spPr>
        <a:xfrm>
          <a:off x="6751320" y="3701415"/>
          <a:ext cx="12954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297180</xdr:colOff>
      <xdr:row>0</xdr:row>
      <xdr:rowOff>22860</xdr:rowOff>
    </xdr:from>
    <xdr:to>
      <xdr:col>17</xdr:col>
      <xdr:colOff>129540</xdr:colOff>
      <xdr:row>1</xdr:row>
      <xdr:rowOff>45720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4EC86CF7-02D0-4E3A-AAA7-EDD506FF9C3F}"/>
            </a:ext>
          </a:extLst>
        </xdr:cNvPr>
        <xdr:cNvSpPr txBox="1"/>
      </xdr:nvSpPr>
      <xdr:spPr>
        <a:xfrm>
          <a:off x="9075420" y="22860"/>
          <a:ext cx="838200" cy="28956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solidFill>
                <a:sysClr val="windowText" lastClr="00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ผด.02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308610</xdr:colOff>
      <xdr:row>8</xdr:row>
      <xdr:rowOff>135255</xdr:rowOff>
    </xdr:from>
    <xdr:to>
      <xdr:col>16</xdr:col>
      <xdr:colOff>3810</xdr:colOff>
      <xdr:row>8</xdr:row>
      <xdr:rowOff>135255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C18410F-44B8-4D6B-8278-4C018D1EBD58}"/>
            </a:ext>
          </a:extLst>
        </xdr:cNvPr>
        <xdr:cNvCxnSpPr/>
      </xdr:nvCxnSpPr>
      <xdr:spPr>
        <a:xfrm>
          <a:off x="9086850" y="2596515"/>
          <a:ext cx="36576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327660</xdr:colOff>
      <xdr:row>12</xdr:row>
      <xdr:rowOff>142875</xdr:rowOff>
    </xdr:from>
    <xdr:to>
      <xdr:col>14</xdr:col>
      <xdr:colOff>304800</xdr:colOff>
      <xdr:row>12</xdr:row>
      <xdr:rowOff>142875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942ABC2B-8F9D-4812-A9A2-8128E768EECB}"/>
            </a:ext>
          </a:extLst>
        </xdr:cNvPr>
        <xdr:cNvCxnSpPr/>
      </xdr:nvCxnSpPr>
      <xdr:spPr>
        <a:xfrm>
          <a:off x="8435340" y="3731895"/>
          <a:ext cx="6477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297180</xdr:colOff>
      <xdr:row>0</xdr:row>
      <xdr:rowOff>22860</xdr:rowOff>
    </xdr:from>
    <xdr:to>
      <xdr:col>17</xdr:col>
      <xdr:colOff>129540</xdr:colOff>
      <xdr:row>1</xdr:row>
      <xdr:rowOff>45720</xdr:rowOff>
    </xdr:to>
    <xdr:sp macro="" textlink="">
      <xdr:nvSpPr>
        <xdr:cNvPr id="6" name="กล่องข้อความ 5">
          <a:extLst>
            <a:ext uri="{FF2B5EF4-FFF2-40B4-BE49-F238E27FC236}">
              <a16:creationId xmlns:a16="http://schemas.microsoft.com/office/drawing/2014/main" id="{9322C1F2-7CDA-42F9-B4F9-B5676E557825}"/>
            </a:ext>
          </a:extLst>
        </xdr:cNvPr>
        <xdr:cNvSpPr txBox="1"/>
      </xdr:nvSpPr>
      <xdr:spPr>
        <a:xfrm>
          <a:off x="9075420" y="22860"/>
          <a:ext cx="838200" cy="28956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solidFill>
                <a:sysClr val="windowText" lastClr="00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ผด.02</a:t>
          </a:r>
        </a:p>
      </xdr:txBody>
    </xdr:sp>
    <xdr:clientData/>
  </xdr:twoCellAnchor>
  <xdr:twoCellAnchor>
    <xdr:from>
      <xdr:col>12</xdr:col>
      <xdr:colOff>327660</xdr:colOff>
      <xdr:row>16</xdr:row>
      <xdr:rowOff>142875</xdr:rowOff>
    </xdr:from>
    <xdr:to>
      <xdr:col>14</xdr:col>
      <xdr:colOff>304800</xdr:colOff>
      <xdr:row>16</xdr:row>
      <xdr:rowOff>142875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AC1414C8-C8F3-466D-937B-61C16714783F}"/>
            </a:ext>
          </a:extLst>
        </xdr:cNvPr>
        <xdr:cNvCxnSpPr/>
      </xdr:nvCxnSpPr>
      <xdr:spPr>
        <a:xfrm>
          <a:off x="8435340" y="3465195"/>
          <a:ext cx="6477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8</xdr:row>
      <xdr:rowOff>152400</xdr:rowOff>
    </xdr:from>
    <xdr:to>
      <xdr:col>17</xdr:col>
      <xdr:colOff>276225</xdr:colOff>
      <xdr:row>8</xdr:row>
      <xdr:rowOff>152400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7810500" y="2028825"/>
          <a:ext cx="22479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23</xdr:row>
      <xdr:rowOff>133350</xdr:rowOff>
    </xdr:from>
    <xdr:to>
      <xdr:col>10</xdr:col>
      <xdr:colOff>304800</xdr:colOff>
      <xdr:row>23</xdr:row>
      <xdr:rowOff>133350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7077075" y="3086100"/>
          <a:ext cx="6762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</xdr:colOff>
      <xdr:row>12</xdr:row>
      <xdr:rowOff>161925</xdr:rowOff>
    </xdr:from>
    <xdr:to>
      <xdr:col>17</xdr:col>
      <xdr:colOff>276225</xdr:colOff>
      <xdr:row>12</xdr:row>
      <xdr:rowOff>161925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>
          <a:off x="6124575" y="3962400"/>
          <a:ext cx="39338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18</xdr:row>
      <xdr:rowOff>152400</xdr:rowOff>
    </xdr:from>
    <xdr:to>
      <xdr:col>17</xdr:col>
      <xdr:colOff>314325</xdr:colOff>
      <xdr:row>18</xdr:row>
      <xdr:rowOff>152400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CxnSpPr/>
      </xdr:nvCxnSpPr>
      <xdr:spPr>
        <a:xfrm>
          <a:off x="6162675" y="5314950"/>
          <a:ext cx="39338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26</xdr:row>
      <xdr:rowOff>180975</xdr:rowOff>
    </xdr:from>
    <xdr:to>
      <xdr:col>17</xdr:col>
      <xdr:colOff>304800</xdr:colOff>
      <xdr:row>26</xdr:row>
      <xdr:rowOff>180975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CxnSpPr/>
      </xdr:nvCxnSpPr>
      <xdr:spPr>
        <a:xfrm>
          <a:off x="6153150" y="8543925"/>
          <a:ext cx="39338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31</xdr:row>
      <xdr:rowOff>161925</xdr:rowOff>
    </xdr:from>
    <xdr:to>
      <xdr:col>17</xdr:col>
      <xdr:colOff>323850</xdr:colOff>
      <xdr:row>31</xdr:row>
      <xdr:rowOff>161925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CxnSpPr/>
      </xdr:nvCxnSpPr>
      <xdr:spPr>
        <a:xfrm>
          <a:off x="6172200" y="9620250"/>
          <a:ext cx="39338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133350</xdr:colOff>
      <xdr:row>38</xdr:row>
      <xdr:rowOff>171450</xdr:rowOff>
    </xdr:from>
    <xdr:to>
      <xdr:col>17</xdr:col>
      <xdr:colOff>342900</xdr:colOff>
      <xdr:row>38</xdr:row>
      <xdr:rowOff>171450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CxnSpPr/>
      </xdr:nvCxnSpPr>
      <xdr:spPr>
        <a:xfrm>
          <a:off x="6191250" y="10944225"/>
          <a:ext cx="39338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42</xdr:row>
      <xdr:rowOff>161925</xdr:rowOff>
    </xdr:from>
    <xdr:to>
      <xdr:col>17</xdr:col>
      <xdr:colOff>323850</xdr:colOff>
      <xdr:row>42</xdr:row>
      <xdr:rowOff>161925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CxnSpPr/>
      </xdr:nvCxnSpPr>
      <xdr:spPr>
        <a:xfrm>
          <a:off x="6172200" y="12001500"/>
          <a:ext cx="39338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297180</xdr:colOff>
      <xdr:row>0</xdr:row>
      <xdr:rowOff>22860</xdr:rowOff>
    </xdr:from>
    <xdr:to>
      <xdr:col>17</xdr:col>
      <xdr:colOff>129540</xdr:colOff>
      <xdr:row>1</xdr:row>
      <xdr:rowOff>45720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AF6D07F9-126F-4551-992C-2752828F8E90}"/>
            </a:ext>
          </a:extLst>
        </xdr:cNvPr>
        <xdr:cNvSpPr txBox="1"/>
      </xdr:nvSpPr>
      <xdr:spPr>
        <a:xfrm>
          <a:off x="9075420" y="22860"/>
          <a:ext cx="838200" cy="28956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solidFill>
                <a:sysClr val="windowText" lastClr="00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ผด.02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8</xdr:row>
      <xdr:rowOff>142875</xdr:rowOff>
    </xdr:from>
    <xdr:to>
      <xdr:col>17</xdr:col>
      <xdr:colOff>247650</xdr:colOff>
      <xdr:row>8</xdr:row>
      <xdr:rowOff>142875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D341FE18-9922-49E3-A6D9-BC8CBA8CEF35}"/>
            </a:ext>
          </a:extLst>
        </xdr:cNvPr>
        <xdr:cNvCxnSpPr/>
      </xdr:nvCxnSpPr>
      <xdr:spPr>
        <a:xfrm>
          <a:off x="6530340" y="2337435"/>
          <a:ext cx="350139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297180</xdr:colOff>
      <xdr:row>0</xdr:row>
      <xdr:rowOff>22860</xdr:rowOff>
    </xdr:from>
    <xdr:to>
      <xdr:col>17</xdr:col>
      <xdr:colOff>129540</xdr:colOff>
      <xdr:row>1</xdr:row>
      <xdr:rowOff>45720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85AA8824-A258-42B3-8D0E-DCD0E75F0B01}"/>
            </a:ext>
          </a:extLst>
        </xdr:cNvPr>
        <xdr:cNvSpPr txBox="1"/>
      </xdr:nvSpPr>
      <xdr:spPr>
        <a:xfrm>
          <a:off x="9075420" y="22860"/>
          <a:ext cx="838200" cy="28956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solidFill>
                <a:sysClr val="windowText" lastClr="00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แบบ ผด.02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96"/>
  <sheetViews>
    <sheetView topLeftCell="A13" workbookViewId="0">
      <selection activeCell="F62" sqref="F62"/>
    </sheetView>
  </sheetViews>
  <sheetFormatPr defaultColWidth="9" defaultRowHeight="21" x14ac:dyDescent="0.4"/>
  <cols>
    <col min="1" max="1" width="26.09765625" style="1" customWidth="1"/>
    <col min="2" max="2" width="22" style="1" customWidth="1"/>
    <col min="3" max="3" width="20.8984375" style="1" customWidth="1"/>
    <col min="4" max="4" width="13.09765625" style="1" customWidth="1"/>
    <col min="5" max="5" width="12.5" style="96" customWidth="1"/>
    <col min="6" max="6" width="11.3984375" style="15" customWidth="1"/>
    <col min="7" max="7" width="12.69921875" style="82" customWidth="1"/>
    <col min="8" max="8" width="12.796875" style="1" customWidth="1"/>
    <col min="9" max="10" width="9" style="1"/>
    <col min="11" max="11" width="16.59765625" style="82" customWidth="1"/>
    <col min="12" max="16384" width="9" style="1"/>
  </cols>
  <sheetData>
    <row r="1" spans="1:11" x14ac:dyDescent="0.4">
      <c r="A1" s="199" t="s">
        <v>347</v>
      </c>
      <c r="B1" s="199"/>
      <c r="C1" s="199"/>
      <c r="D1" s="199"/>
      <c r="E1" s="199"/>
      <c r="F1" s="199"/>
      <c r="G1" s="199"/>
      <c r="H1" s="199"/>
    </row>
    <row r="2" spans="1:11" x14ac:dyDescent="0.4">
      <c r="A2" s="199" t="s">
        <v>348</v>
      </c>
      <c r="B2" s="199"/>
      <c r="C2" s="199"/>
      <c r="D2" s="199"/>
      <c r="E2" s="199"/>
      <c r="F2" s="199"/>
      <c r="G2" s="199"/>
      <c r="H2" s="199"/>
    </row>
    <row r="3" spans="1:11" x14ac:dyDescent="0.4">
      <c r="A3" s="199" t="s">
        <v>0</v>
      </c>
      <c r="B3" s="199"/>
      <c r="C3" s="199"/>
      <c r="D3" s="199"/>
      <c r="E3" s="199"/>
      <c r="F3" s="199"/>
      <c r="G3" s="199"/>
      <c r="H3" s="199"/>
    </row>
    <row r="4" spans="1:11" x14ac:dyDescent="0.4">
      <c r="A4" s="7"/>
      <c r="B4" s="7"/>
      <c r="C4" s="7"/>
      <c r="D4" s="7"/>
      <c r="E4" s="91"/>
      <c r="F4" s="83"/>
      <c r="G4" s="75"/>
      <c r="H4" s="7"/>
    </row>
    <row r="5" spans="1:11" x14ac:dyDescent="0.4">
      <c r="A5" s="8" t="s">
        <v>349</v>
      </c>
      <c r="B5" s="8" t="s">
        <v>352</v>
      </c>
      <c r="C5" s="8" t="s">
        <v>353</v>
      </c>
      <c r="D5" s="8" t="s">
        <v>362</v>
      </c>
      <c r="E5" s="92" t="s">
        <v>358</v>
      </c>
      <c r="F5" s="84" t="s">
        <v>356</v>
      </c>
      <c r="G5" s="76" t="s">
        <v>358</v>
      </c>
      <c r="H5" s="8" t="s">
        <v>350</v>
      </c>
    </row>
    <row r="6" spans="1:11" x14ac:dyDescent="0.4">
      <c r="A6" s="113"/>
      <c r="B6" s="113"/>
      <c r="C6" s="113"/>
      <c r="D6" s="113" t="s">
        <v>363</v>
      </c>
      <c r="E6" s="114" t="s">
        <v>361</v>
      </c>
      <c r="F6" s="115" t="s">
        <v>357</v>
      </c>
      <c r="G6" s="116" t="s">
        <v>359</v>
      </c>
      <c r="H6" s="113" t="s">
        <v>351</v>
      </c>
    </row>
    <row r="7" spans="1:11" x14ac:dyDescent="0.4">
      <c r="A7" s="9"/>
      <c r="B7" s="9"/>
      <c r="C7" s="9"/>
      <c r="D7" s="9"/>
      <c r="E7" s="93" t="s">
        <v>360</v>
      </c>
      <c r="F7" s="85"/>
      <c r="G7" s="77" t="s">
        <v>360</v>
      </c>
      <c r="H7" s="9"/>
    </row>
    <row r="8" spans="1:11" s="22" customFormat="1" ht="18" x14ac:dyDescent="0.35">
      <c r="A8" s="14" t="s">
        <v>354</v>
      </c>
      <c r="B8" s="30" t="s">
        <v>369</v>
      </c>
      <c r="C8" s="109" t="s">
        <v>240</v>
      </c>
      <c r="D8" s="23">
        <v>10</v>
      </c>
      <c r="E8" s="110">
        <f>D8*100/501</f>
        <v>1.996007984031936</v>
      </c>
      <c r="F8" s="49">
        <v>570000</v>
      </c>
      <c r="G8" s="111">
        <f>F8*100/103670636</f>
        <v>0.54981817609375905</v>
      </c>
      <c r="H8" s="23" t="s">
        <v>239</v>
      </c>
      <c r="K8" s="112"/>
    </row>
    <row r="9" spans="1:11" s="22" customFormat="1" ht="18" x14ac:dyDescent="0.35">
      <c r="A9" s="14" t="s">
        <v>355</v>
      </c>
      <c r="B9" s="30" t="s">
        <v>370</v>
      </c>
      <c r="C9" s="14" t="s">
        <v>241</v>
      </c>
      <c r="D9" s="23">
        <v>26</v>
      </c>
      <c r="E9" s="110">
        <f t="shared" ref="E9:E16" si="0">D9*100/501</f>
        <v>5.1896207584830343</v>
      </c>
      <c r="F9" s="49">
        <v>4114509</v>
      </c>
      <c r="G9" s="111">
        <f t="shared" ref="G9:G16" si="1">F9*100/103670636</f>
        <v>3.96882777877431</v>
      </c>
      <c r="H9" s="23" t="s">
        <v>76</v>
      </c>
      <c r="K9" s="112"/>
    </row>
    <row r="10" spans="1:11" s="22" customFormat="1" ht="18" x14ac:dyDescent="0.35">
      <c r="A10" s="109"/>
      <c r="B10" s="107" t="s">
        <v>371</v>
      </c>
      <c r="C10" s="14" t="s">
        <v>242</v>
      </c>
      <c r="D10" s="23">
        <v>13</v>
      </c>
      <c r="E10" s="110">
        <f t="shared" si="0"/>
        <v>2.5948103792415171</v>
      </c>
      <c r="F10" s="49">
        <v>265400</v>
      </c>
      <c r="G10" s="111">
        <f t="shared" si="1"/>
        <v>0.25600305953558539</v>
      </c>
      <c r="H10" s="23" t="s">
        <v>239</v>
      </c>
      <c r="K10" s="112"/>
    </row>
    <row r="11" spans="1:11" s="22" customFormat="1" ht="18" x14ac:dyDescent="0.35">
      <c r="A11" s="14"/>
      <c r="B11" s="30" t="s">
        <v>372</v>
      </c>
      <c r="C11" s="14" t="s">
        <v>243</v>
      </c>
      <c r="D11" s="23">
        <v>3</v>
      </c>
      <c r="E11" s="110">
        <f t="shared" si="0"/>
        <v>0.59880239520958078</v>
      </c>
      <c r="F11" s="49">
        <v>293000</v>
      </c>
      <c r="G11" s="111">
        <f t="shared" si="1"/>
        <v>0.28262583437802002</v>
      </c>
      <c r="H11" s="23" t="s">
        <v>239</v>
      </c>
      <c r="K11" s="112"/>
    </row>
    <row r="12" spans="1:11" s="22" customFormat="1" ht="18" x14ac:dyDescent="0.35">
      <c r="A12" s="14"/>
      <c r="B12" s="30" t="s">
        <v>373</v>
      </c>
      <c r="C12" s="14" t="s">
        <v>364</v>
      </c>
      <c r="D12" s="23">
        <v>2</v>
      </c>
      <c r="E12" s="110">
        <f t="shared" si="0"/>
        <v>0.39920159680638723</v>
      </c>
      <c r="F12" s="49">
        <v>180000</v>
      </c>
      <c r="G12" s="111">
        <f t="shared" si="1"/>
        <v>0.17362679245066076</v>
      </c>
      <c r="H12" s="23" t="s">
        <v>76</v>
      </c>
      <c r="K12" s="112"/>
    </row>
    <row r="13" spans="1:11" s="22" customFormat="1" ht="18" x14ac:dyDescent="0.35">
      <c r="A13" s="14"/>
      <c r="B13" s="30" t="s">
        <v>374</v>
      </c>
      <c r="C13" s="14" t="s">
        <v>365</v>
      </c>
      <c r="D13" s="23"/>
      <c r="E13" s="110"/>
      <c r="F13" s="49"/>
      <c r="G13" s="111"/>
      <c r="H13" s="23"/>
      <c r="K13" s="112"/>
    </row>
    <row r="14" spans="1:11" s="22" customFormat="1" ht="18" x14ac:dyDescent="0.35">
      <c r="A14" s="14"/>
      <c r="B14" s="30" t="s">
        <v>375</v>
      </c>
      <c r="C14" s="14" t="s">
        <v>367</v>
      </c>
      <c r="D14" s="23">
        <v>3</v>
      </c>
      <c r="E14" s="110">
        <f t="shared" si="0"/>
        <v>0.59880239520958078</v>
      </c>
      <c r="F14" s="49">
        <v>130000</v>
      </c>
      <c r="G14" s="111">
        <f t="shared" si="1"/>
        <v>0.12539712788103277</v>
      </c>
      <c r="H14" s="23" t="s">
        <v>76</v>
      </c>
      <c r="K14" s="112"/>
    </row>
    <row r="15" spans="1:11" s="22" customFormat="1" ht="18" x14ac:dyDescent="0.35">
      <c r="A15" s="14"/>
      <c r="B15" s="30" t="s">
        <v>376</v>
      </c>
      <c r="C15" s="14" t="s">
        <v>366</v>
      </c>
      <c r="D15" s="23"/>
      <c r="E15" s="110"/>
      <c r="F15" s="49"/>
      <c r="G15" s="111"/>
      <c r="H15" s="23"/>
      <c r="K15" s="112"/>
    </row>
    <row r="16" spans="1:11" s="22" customFormat="1" ht="18" x14ac:dyDescent="0.35">
      <c r="A16" s="14"/>
      <c r="B16" s="30" t="s">
        <v>377</v>
      </c>
      <c r="C16" s="14" t="s">
        <v>368</v>
      </c>
      <c r="D16" s="23">
        <v>8</v>
      </c>
      <c r="E16" s="110">
        <f t="shared" si="0"/>
        <v>1.5968063872255489</v>
      </c>
      <c r="F16" s="49">
        <v>14792417</v>
      </c>
      <c r="G16" s="111">
        <f t="shared" si="1"/>
        <v>14.268666201681254</v>
      </c>
      <c r="H16" s="23" t="s">
        <v>239</v>
      </c>
      <c r="K16" s="112"/>
    </row>
    <row r="17" spans="1:8" x14ac:dyDescent="0.4">
      <c r="A17" s="10"/>
      <c r="B17" s="30" t="s">
        <v>378</v>
      </c>
      <c r="C17" s="30"/>
      <c r="D17" s="12"/>
      <c r="E17" s="88"/>
      <c r="F17" s="69"/>
      <c r="G17" s="81"/>
      <c r="H17" s="12"/>
    </row>
    <row r="18" spans="1:8" x14ac:dyDescent="0.4">
      <c r="A18" s="10"/>
      <c r="B18" s="30" t="s">
        <v>379</v>
      </c>
      <c r="C18" s="10"/>
      <c r="D18" s="10"/>
      <c r="E18" s="10"/>
      <c r="F18" s="10"/>
      <c r="G18" s="10"/>
      <c r="H18" s="10"/>
    </row>
    <row r="19" spans="1:8" x14ac:dyDescent="0.4">
      <c r="A19" s="10"/>
      <c r="B19" s="30" t="s">
        <v>380</v>
      </c>
      <c r="C19" s="10"/>
      <c r="D19" s="10"/>
      <c r="E19" s="10"/>
      <c r="F19" s="10"/>
      <c r="G19" s="10"/>
      <c r="H19" s="10"/>
    </row>
    <row r="20" spans="1:8" x14ac:dyDescent="0.4">
      <c r="A20" s="10"/>
      <c r="B20" s="30" t="s">
        <v>381</v>
      </c>
      <c r="C20" s="10"/>
      <c r="D20" s="10"/>
      <c r="E20" s="10"/>
      <c r="F20" s="10"/>
      <c r="G20" s="10"/>
      <c r="H20" s="10"/>
    </row>
    <row r="21" spans="1:8" x14ac:dyDescent="0.4">
      <c r="A21" s="10"/>
      <c r="B21" s="30" t="s">
        <v>382</v>
      </c>
      <c r="C21" s="10"/>
      <c r="D21" s="10"/>
      <c r="E21" s="10"/>
      <c r="F21" s="10"/>
      <c r="G21" s="10"/>
      <c r="H21" s="10"/>
    </row>
    <row r="22" spans="1:8" x14ac:dyDescent="0.4">
      <c r="A22" s="10"/>
      <c r="B22" s="30" t="s">
        <v>383</v>
      </c>
      <c r="C22" s="10"/>
      <c r="D22" s="10"/>
      <c r="E22" s="10"/>
      <c r="F22" s="10"/>
      <c r="G22" s="10"/>
      <c r="H22" s="10"/>
    </row>
    <row r="23" spans="1:8" x14ac:dyDescent="0.4">
      <c r="A23" s="10"/>
      <c r="B23" s="10"/>
      <c r="C23" s="10"/>
      <c r="D23" s="10"/>
      <c r="E23" s="88"/>
      <c r="F23" s="18"/>
      <c r="G23" s="78"/>
      <c r="H23" s="10"/>
    </row>
    <row r="24" spans="1:8" x14ac:dyDescent="0.4">
      <c r="A24" s="9"/>
      <c r="B24" s="9"/>
      <c r="C24" s="9"/>
      <c r="D24" s="9"/>
      <c r="E24" s="93"/>
      <c r="F24" s="118"/>
      <c r="G24" s="79"/>
      <c r="H24" s="3"/>
    </row>
    <row r="25" spans="1:8" x14ac:dyDescent="0.4">
      <c r="E25" s="95"/>
      <c r="F25" s="62"/>
      <c r="G25" s="86"/>
    </row>
    <row r="26" spans="1:8" x14ac:dyDescent="0.4">
      <c r="A26" s="199" t="s">
        <v>347</v>
      </c>
      <c r="B26" s="199"/>
      <c r="C26" s="199"/>
      <c r="D26" s="199"/>
      <c r="E26" s="199"/>
      <c r="F26" s="199"/>
      <c r="G26" s="199"/>
      <c r="H26" s="199"/>
    </row>
    <row r="27" spans="1:8" x14ac:dyDescent="0.4">
      <c r="A27" s="199" t="s">
        <v>348</v>
      </c>
      <c r="B27" s="199"/>
      <c r="C27" s="199"/>
      <c r="D27" s="199"/>
      <c r="E27" s="199"/>
      <c r="F27" s="199"/>
      <c r="G27" s="199"/>
      <c r="H27" s="199"/>
    </row>
    <row r="28" spans="1:8" x14ac:dyDescent="0.4">
      <c r="A28" s="199" t="s">
        <v>0</v>
      </c>
      <c r="B28" s="199"/>
      <c r="C28" s="199"/>
      <c r="D28" s="199"/>
      <c r="E28" s="199"/>
      <c r="F28" s="199"/>
      <c r="G28" s="199"/>
      <c r="H28" s="199"/>
    </row>
    <row r="29" spans="1:8" x14ac:dyDescent="0.4">
      <c r="A29" s="7"/>
      <c r="B29" s="7"/>
      <c r="C29" s="7"/>
      <c r="D29" s="7"/>
      <c r="E29" s="91"/>
      <c r="F29" s="83"/>
      <c r="G29" s="75"/>
      <c r="H29" s="7"/>
    </row>
    <row r="30" spans="1:8" x14ac:dyDescent="0.4">
      <c r="A30" s="8" t="s">
        <v>349</v>
      </c>
      <c r="B30" s="8" t="s">
        <v>352</v>
      </c>
      <c r="C30" s="8" t="s">
        <v>353</v>
      </c>
      <c r="D30" s="8" t="s">
        <v>362</v>
      </c>
      <c r="E30" s="92" t="s">
        <v>358</v>
      </c>
      <c r="F30" s="84" t="s">
        <v>356</v>
      </c>
      <c r="G30" s="76" t="s">
        <v>358</v>
      </c>
      <c r="H30" s="8" t="s">
        <v>350</v>
      </c>
    </row>
    <row r="31" spans="1:8" x14ac:dyDescent="0.4">
      <c r="A31" s="113"/>
      <c r="B31" s="113"/>
      <c r="C31" s="113"/>
      <c r="D31" s="113" t="s">
        <v>363</v>
      </c>
      <c r="E31" s="114" t="s">
        <v>361</v>
      </c>
      <c r="F31" s="115" t="s">
        <v>357</v>
      </c>
      <c r="G31" s="116" t="s">
        <v>359</v>
      </c>
      <c r="H31" s="113" t="s">
        <v>351</v>
      </c>
    </row>
    <row r="32" spans="1:8" x14ac:dyDescent="0.4">
      <c r="A32" s="9"/>
      <c r="B32" s="9"/>
      <c r="C32" s="9"/>
      <c r="D32" s="9"/>
      <c r="E32" s="93" t="s">
        <v>360</v>
      </c>
      <c r="F32" s="85"/>
      <c r="G32" s="77" t="s">
        <v>360</v>
      </c>
      <c r="H32" s="9"/>
    </row>
    <row r="33" spans="1:11" s="22" customFormat="1" ht="18" x14ac:dyDescent="0.35">
      <c r="A33" s="119" t="s">
        <v>384</v>
      </c>
      <c r="B33" s="30" t="s">
        <v>391</v>
      </c>
      <c r="C33" s="109" t="s">
        <v>386</v>
      </c>
      <c r="D33" s="23">
        <v>1</v>
      </c>
      <c r="E33" s="110">
        <f>D33*100/501</f>
        <v>0.19960079840319361</v>
      </c>
      <c r="F33" s="49">
        <v>220000</v>
      </c>
      <c r="G33" s="111">
        <f>F33*100/103670636</f>
        <v>0.21221052410636315</v>
      </c>
      <c r="H33" s="23" t="s">
        <v>181</v>
      </c>
      <c r="K33" s="112"/>
    </row>
    <row r="34" spans="1:11" s="22" customFormat="1" ht="18" x14ac:dyDescent="0.35">
      <c r="A34" s="14" t="s">
        <v>385</v>
      </c>
      <c r="B34" s="30" t="s">
        <v>392</v>
      </c>
      <c r="C34" s="14" t="s">
        <v>387</v>
      </c>
      <c r="D34" s="23">
        <v>12</v>
      </c>
      <c r="E34" s="110">
        <f t="shared" ref="E34:E36" si="2">D34*100/501</f>
        <v>2.3952095808383231</v>
      </c>
      <c r="F34" s="49">
        <v>2000000</v>
      </c>
      <c r="G34" s="111">
        <f t="shared" ref="G34:G36" si="3">F34*100/103670636</f>
        <v>1.9291865827851196</v>
      </c>
      <c r="H34" s="23" t="s">
        <v>181</v>
      </c>
      <c r="K34" s="112"/>
    </row>
    <row r="35" spans="1:11" s="22" customFormat="1" ht="18" x14ac:dyDescent="0.35">
      <c r="A35" s="109"/>
      <c r="B35" s="107" t="s">
        <v>393</v>
      </c>
      <c r="C35" s="14" t="s">
        <v>388</v>
      </c>
      <c r="D35" s="23"/>
      <c r="E35" s="110"/>
      <c r="F35" s="49"/>
      <c r="G35" s="111"/>
      <c r="H35" s="23"/>
      <c r="K35" s="112"/>
    </row>
    <row r="36" spans="1:11" s="22" customFormat="1" ht="18" x14ac:dyDescent="0.35">
      <c r="A36" s="14"/>
      <c r="B36" s="30" t="s">
        <v>394</v>
      </c>
      <c r="C36" s="14" t="s">
        <v>390</v>
      </c>
      <c r="D36" s="23">
        <v>3</v>
      </c>
      <c r="E36" s="110">
        <f t="shared" si="2"/>
        <v>0.59880239520958078</v>
      </c>
      <c r="F36" s="49">
        <v>65000</v>
      </c>
      <c r="G36" s="111">
        <f t="shared" si="3"/>
        <v>6.2698563940516386E-2</v>
      </c>
      <c r="H36" s="23" t="s">
        <v>239</v>
      </c>
      <c r="K36" s="112"/>
    </row>
    <row r="37" spans="1:11" s="22" customFormat="1" ht="18" x14ac:dyDescent="0.35">
      <c r="A37" s="14"/>
      <c r="B37" s="30" t="s">
        <v>395</v>
      </c>
      <c r="C37" s="14" t="s">
        <v>389</v>
      </c>
      <c r="D37" s="23"/>
      <c r="E37" s="110"/>
      <c r="F37" s="49"/>
      <c r="G37" s="111"/>
      <c r="H37" s="23"/>
      <c r="K37" s="112"/>
    </row>
    <row r="38" spans="1:11" s="22" customFormat="1" ht="18" x14ac:dyDescent="0.35">
      <c r="A38" s="14"/>
      <c r="B38" s="30" t="s">
        <v>396</v>
      </c>
      <c r="C38" s="14"/>
      <c r="D38" s="23"/>
      <c r="E38" s="110"/>
      <c r="F38" s="49"/>
      <c r="G38" s="111"/>
      <c r="H38" s="23"/>
      <c r="K38" s="112"/>
    </row>
    <row r="39" spans="1:11" s="22" customFormat="1" ht="18" x14ac:dyDescent="0.35">
      <c r="A39" s="14"/>
      <c r="B39" s="30" t="s">
        <v>397</v>
      </c>
      <c r="C39" s="14"/>
      <c r="D39" s="23"/>
      <c r="E39" s="110"/>
      <c r="F39" s="49"/>
      <c r="G39" s="111"/>
      <c r="H39" s="23"/>
      <c r="K39" s="112"/>
    </row>
    <row r="40" spans="1:11" s="22" customFormat="1" ht="18" x14ac:dyDescent="0.35">
      <c r="A40" s="14"/>
      <c r="B40" s="30" t="s">
        <v>398</v>
      </c>
      <c r="C40" s="14"/>
      <c r="D40" s="23"/>
      <c r="E40" s="110"/>
      <c r="F40" s="49"/>
      <c r="G40" s="111"/>
      <c r="H40" s="23"/>
      <c r="K40" s="112"/>
    </row>
    <row r="41" spans="1:11" s="22" customFormat="1" ht="18" x14ac:dyDescent="0.35">
      <c r="A41" s="14"/>
      <c r="B41" s="30" t="s">
        <v>399</v>
      </c>
      <c r="C41" s="14"/>
      <c r="D41" s="23"/>
      <c r="E41" s="110"/>
      <c r="F41" s="49"/>
      <c r="G41" s="111"/>
      <c r="H41" s="23"/>
      <c r="K41" s="112"/>
    </row>
    <row r="42" spans="1:11" x14ac:dyDescent="0.4">
      <c r="A42" s="10"/>
      <c r="B42" s="30" t="s">
        <v>400</v>
      </c>
      <c r="C42" s="30"/>
      <c r="D42" s="12"/>
      <c r="E42" s="88"/>
      <c r="F42" s="69"/>
      <c r="G42" s="81"/>
      <c r="H42" s="12"/>
    </row>
    <row r="43" spans="1:11" x14ac:dyDescent="0.4">
      <c r="A43" s="10"/>
      <c r="B43" s="30" t="s">
        <v>401</v>
      </c>
      <c r="C43" s="10"/>
      <c r="D43" s="10"/>
      <c r="E43" s="10"/>
      <c r="F43" s="10"/>
      <c r="G43" s="10"/>
      <c r="H43" s="10"/>
    </row>
    <row r="44" spans="1:11" x14ac:dyDescent="0.4">
      <c r="A44" s="10"/>
      <c r="B44" s="30" t="s">
        <v>402</v>
      </c>
      <c r="C44" s="10"/>
      <c r="D44" s="10"/>
      <c r="E44" s="10"/>
      <c r="F44" s="10"/>
      <c r="G44" s="10"/>
      <c r="H44" s="10"/>
    </row>
    <row r="45" spans="1:11" x14ac:dyDescent="0.4">
      <c r="A45" s="10"/>
      <c r="B45" s="30" t="s">
        <v>403</v>
      </c>
      <c r="C45" s="10"/>
      <c r="D45" s="10"/>
      <c r="E45" s="10"/>
      <c r="F45" s="10"/>
      <c r="G45" s="10"/>
      <c r="H45" s="10"/>
    </row>
    <row r="46" spans="1:11" x14ac:dyDescent="0.4">
      <c r="A46" s="10"/>
      <c r="B46" s="30" t="s">
        <v>404</v>
      </c>
      <c r="C46" s="10"/>
      <c r="D46" s="10"/>
      <c r="E46" s="10"/>
      <c r="F46" s="10"/>
      <c r="G46" s="10"/>
      <c r="H46" s="10"/>
    </row>
    <row r="47" spans="1:11" x14ac:dyDescent="0.4">
      <c r="A47" s="10"/>
      <c r="B47" s="30" t="s">
        <v>405</v>
      </c>
      <c r="C47" s="10"/>
      <c r="D47" s="10"/>
      <c r="E47" s="10"/>
      <c r="F47" s="10"/>
      <c r="G47" s="10"/>
      <c r="H47" s="10"/>
    </row>
    <row r="48" spans="1:11" x14ac:dyDescent="0.4">
      <c r="A48" s="10"/>
      <c r="B48" s="30"/>
      <c r="C48" s="10"/>
      <c r="D48" s="10"/>
      <c r="E48" s="10"/>
      <c r="F48" s="10"/>
      <c r="G48" s="10"/>
      <c r="H48" s="10"/>
    </row>
    <row r="49" spans="1:11" x14ac:dyDescent="0.4">
      <c r="A49" s="10"/>
      <c r="B49" s="10"/>
      <c r="C49" s="10"/>
      <c r="D49" s="10"/>
      <c r="E49" s="88"/>
      <c r="F49" s="18"/>
      <c r="G49" s="78"/>
      <c r="H49" s="10"/>
    </row>
    <row r="50" spans="1:11" x14ac:dyDescent="0.4">
      <c r="A50" s="9"/>
      <c r="B50" s="9"/>
      <c r="C50" s="9"/>
      <c r="D50" s="9"/>
      <c r="E50" s="93"/>
      <c r="F50" s="118"/>
      <c r="G50" s="79"/>
      <c r="H50" s="3"/>
    </row>
    <row r="51" spans="1:11" x14ac:dyDescent="0.4">
      <c r="A51" s="199" t="s">
        <v>347</v>
      </c>
      <c r="B51" s="199"/>
      <c r="C51" s="199"/>
      <c r="D51" s="199"/>
      <c r="E51" s="199"/>
      <c r="F51" s="199"/>
      <c r="G51" s="199"/>
      <c r="H51" s="199"/>
    </row>
    <row r="52" spans="1:11" x14ac:dyDescent="0.4">
      <c r="A52" s="199" t="s">
        <v>616</v>
      </c>
      <c r="B52" s="199"/>
      <c r="C52" s="199"/>
      <c r="D52" s="199"/>
      <c r="E52" s="199"/>
      <c r="F52" s="199"/>
      <c r="G52" s="199"/>
      <c r="H52" s="199"/>
    </row>
    <row r="53" spans="1:11" x14ac:dyDescent="0.4">
      <c r="A53" s="199" t="s">
        <v>0</v>
      </c>
      <c r="B53" s="199"/>
      <c r="C53" s="199"/>
      <c r="D53" s="199"/>
      <c r="E53" s="199"/>
      <c r="F53" s="199"/>
      <c r="G53" s="199"/>
      <c r="H53" s="199"/>
    </row>
    <row r="54" spans="1:11" x14ac:dyDescent="0.4">
      <c r="A54" s="7"/>
      <c r="B54" s="7"/>
      <c r="C54" s="7"/>
      <c r="D54" s="7"/>
      <c r="E54" s="91"/>
      <c r="F54" s="83"/>
      <c r="G54" s="75"/>
      <c r="H54" s="7"/>
    </row>
    <row r="55" spans="1:11" x14ac:dyDescent="0.4">
      <c r="A55" s="8" t="s">
        <v>349</v>
      </c>
      <c r="B55" s="8" t="s">
        <v>352</v>
      </c>
      <c r="C55" s="8" t="s">
        <v>353</v>
      </c>
      <c r="D55" s="8" t="s">
        <v>362</v>
      </c>
      <c r="E55" s="92" t="s">
        <v>358</v>
      </c>
      <c r="F55" s="84" t="s">
        <v>356</v>
      </c>
      <c r="G55" s="76" t="s">
        <v>358</v>
      </c>
      <c r="H55" s="8" t="s">
        <v>350</v>
      </c>
    </row>
    <row r="56" spans="1:11" x14ac:dyDescent="0.4">
      <c r="A56" s="113"/>
      <c r="B56" s="113"/>
      <c r="C56" s="113"/>
      <c r="D56" s="113" t="s">
        <v>363</v>
      </c>
      <c r="E56" s="114" t="s">
        <v>361</v>
      </c>
      <c r="F56" s="115" t="s">
        <v>357</v>
      </c>
      <c r="G56" s="116" t="s">
        <v>359</v>
      </c>
      <c r="H56" s="113" t="s">
        <v>351</v>
      </c>
    </row>
    <row r="57" spans="1:11" x14ac:dyDescent="0.4">
      <c r="A57" s="9"/>
      <c r="B57" s="9"/>
      <c r="C57" s="9"/>
      <c r="D57" s="9"/>
      <c r="E57" s="93" t="s">
        <v>360</v>
      </c>
      <c r="F57" s="85"/>
      <c r="G57" s="77" t="s">
        <v>360</v>
      </c>
      <c r="H57" s="9"/>
    </row>
    <row r="58" spans="1:11" s="22" customFormat="1" ht="18" x14ac:dyDescent="0.35">
      <c r="A58" s="119" t="s">
        <v>406</v>
      </c>
      <c r="B58" s="30" t="s">
        <v>408</v>
      </c>
      <c r="C58" s="109" t="s">
        <v>418</v>
      </c>
      <c r="D58" s="23">
        <v>3</v>
      </c>
      <c r="E58" s="110">
        <f>D58*100/501</f>
        <v>0.59880239520958078</v>
      </c>
      <c r="F58" s="49">
        <v>43400</v>
      </c>
      <c r="G58" s="111">
        <f>F58*100/103670636</f>
        <v>4.1863348846437096E-2</v>
      </c>
      <c r="H58" s="23" t="s">
        <v>77</v>
      </c>
      <c r="K58" s="112"/>
    </row>
    <row r="59" spans="1:11" s="22" customFormat="1" ht="18" x14ac:dyDescent="0.35">
      <c r="A59" s="14" t="s">
        <v>407</v>
      </c>
      <c r="B59" s="30" t="s">
        <v>409</v>
      </c>
      <c r="C59" s="14" t="s">
        <v>419</v>
      </c>
      <c r="D59" s="23">
        <v>1</v>
      </c>
      <c r="E59" s="110">
        <f t="shared" ref="E59" si="4">D59*100/501</f>
        <v>0.19960079840319361</v>
      </c>
      <c r="F59" s="49">
        <v>5000</v>
      </c>
      <c r="G59" s="111">
        <f t="shared" ref="G59" si="5">F59*100/103670636</f>
        <v>4.8229664569627989E-3</v>
      </c>
      <c r="H59" s="23" t="s">
        <v>181</v>
      </c>
      <c r="K59" s="112"/>
    </row>
    <row r="60" spans="1:11" s="22" customFormat="1" ht="18" x14ac:dyDescent="0.35">
      <c r="A60" s="109"/>
      <c r="B60" s="107" t="s">
        <v>410</v>
      </c>
      <c r="C60" s="14"/>
      <c r="D60" s="23"/>
      <c r="E60" s="110"/>
      <c r="F60" s="49"/>
      <c r="G60" s="111"/>
      <c r="H60" s="23"/>
      <c r="K60" s="112"/>
    </row>
    <row r="61" spans="1:11" s="22" customFormat="1" ht="18" x14ac:dyDescent="0.35">
      <c r="A61" s="14"/>
      <c r="B61" s="30" t="s">
        <v>411</v>
      </c>
      <c r="C61" s="14"/>
      <c r="D61" s="23"/>
      <c r="E61" s="110"/>
      <c r="F61" s="49"/>
      <c r="G61" s="111"/>
      <c r="H61" s="23"/>
      <c r="K61" s="112"/>
    </row>
    <row r="62" spans="1:11" s="22" customFormat="1" ht="18" x14ac:dyDescent="0.35">
      <c r="A62" s="14"/>
      <c r="B62" s="30" t="s">
        <v>412</v>
      </c>
      <c r="C62" s="14"/>
      <c r="D62" s="23"/>
      <c r="E62" s="110"/>
      <c r="F62" s="49"/>
      <c r="G62" s="111"/>
      <c r="H62" s="23"/>
      <c r="K62" s="112"/>
    </row>
    <row r="63" spans="1:11" s="22" customFormat="1" ht="18" x14ac:dyDescent="0.35">
      <c r="A63" s="14"/>
      <c r="B63" s="30" t="s">
        <v>413</v>
      </c>
      <c r="C63" s="14"/>
      <c r="D63" s="23"/>
      <c r="E63" s="110"/>
      <c r="F63" s="49"/>
      <c r="G63" s="111"/>
      <c r="H63" s="23"/>
      <c r="K63" s="112"/>
    </row>
    <row r="64" spans="1:11" s="22" customFormat="1" ht="18" x14ac:dyDescent="0.35">
      <c r="A64" s="14"/>
      <c r="B64" s="30" t="s">
        <v>414</v>
      </c>
      <c r="C64" s="14"/>
      <c r="D64" s="23"/>
      <c r="E64" s="110"/>
      <c r="F64" s="49"/>
      <c r="G64" s="111"/>
      <c r="H64" s="23"/>
      <c r="K64" s="112"/>
    </row>
    <row r="65" spans="1:11" s="22" customFormat="1" ht="18" x14ac:dyDescent="0.35">
      <c r="A65" s="14"/>
      <c r="B65" s="30" t="s">
        <v>415</v>
      </c>
      <c r="C65" s="14"/>
      <c r="D65" s="23"/>
      <c r="E65" s="110"/>
      <c r="F65" s="49"/>
      <c r="G65" s="111"/>
      <c r="H65" s="23"/>
      <c r="K65" s="112"/>
    </row>
    <row r="66" spans="1:11" s="22" customFormat="1" ht="18" x14ac:dyDescent="0.35">
      <c r="A66" s="14"/>
      <c r="B66" s="30" t="s">
        <v>416</v>
      </c>
      <c r="C66" s="14"/>
      <c r="D66" s="23"/>
      <c r="E66" s="110"/>
      <c r="F66" s="49"/>
      <c r="G66" s="111"/>
      <c r="H66" s="23"/>
      <c r="K66" s="112"/>
    </row>
    <row r="67" spans="1:11" x14ac:dyDescent="0.4">
      <c r="A67" s="10"/>
      <c r="B67" s="30" t="s">
        <v>417</v>
      </c>
      <c r="C67" s="30"/>
      <c r="D67" s="12"/>
      <c r="E67" s="88"/>
      <c r="F67" s="69"/>
      <c r="G67" s="81"/>
      <c r="H67" s="12"/>
    </row>
    <row r="68" spans="1:11" x14ac:dyDescent="0.4">
      <c r="A68" s="119" t="s">
        <v>420</v>
      </c>
      <c r="B68" s="108" t="s">
        <v>408</v>
      </c>
      <c r="C68" s="119" t="s">
        <v>418</v>
      </c>
      <c r="D68" s="21">
        <v>1</v>
      </c>
      <c r="E68" s="123">
        <f>D68*100/501</f>
        <v>0.19960079840319361</v>
      </c>
      <c r="F68" s="48">
        <v>10000</v>
      </c>
      <c r="G68" s="124">
        <f>F68*100/103670636</f>
        <v>9.6459329139255978E-3</v>
      </c>
      <c r="H68" s="21" t="s">
        <v>77</v>
      </c>
    </row>
    <row r="69" spans="1:11" x14ac:dyDescent="0.4">
      <c r="A69" s="14" t="s">
        <v>421</v>
      </c>
      <c r="B69" s="30" t="s">
        <v>409</v>
      </c>
      <c r="C69" s="10"/>
      <c r="D69" s="10"/>
      <c r="E69" s="10"/>
      <c r="F69" s="10"/>
      <c r="G69" s="10"/>
      <c r="H69" s="10"/>
    </row>
    <row r="70" spans="1:11" x14ac:dyDescent="0.4">
      <c r="A70" s="10"/>
      <c r="B70" s="107" t="s">
        <v>410</v>
      </c>
      <c r="C70" s="10"/>
      <c r="D70" s="10"/>
      <c r="E70" s="10"/>
      <c r="F70" s="10"/>
      <c r="G70" s="10"/>
      <c r="H70" s="10"/>
    </row>
    <row r="71" spans="1:11" x14ac:dyDescent="0.4">
      <c r="A71" s="10"/>
      <c r="B71" s="30" t="s">
        <v>411</v>
      </c>
      <c r="C71" s="10"/>
      <c r="D71" s="10"/>
      <c r="E71" s="10"/>
      <c r="F71" s="10"/>
      <c r="G71" s="10"/>
      <c r="H71" s="10"/>
    </row>
    <row r="72" spans="1:11" x14ac:dyDescent="0.4">
      <c r="A72" s="10"/>
      <c r="B72" s="30" t="s">
        <v>412</v>
      </c>
      <c r="C72" s="10"/>
      <c r="D72" s="10"/>
      <c r="E72" s="10"/>
      <c r="F72" s="10"/>
      <c r="G72" s="10"/>
      <c r="H72" s="10"/>
    </row>
    <row r="73" spans="1:11" x14ac:dyDescent="0.4">
      <c r="A73" s="10"/>
      <c r="B73" s="30"/>
      <c r="C73" s="10"/>
      <c r="D73" s="10"/>
      <c r="E73" s="10"/>
      <c r="F73" s="10"/>
      <c r="G73" s="10"/>
      <c r="H73" s="10"/>
    </row>
    <row r="74" spans="1:11" x14ac:dyDescent="0.4">
      <c r="A74" s="10"/>
      <c r="B74" s="10"/>
      <c r="C74" s="10"/>
      <c r="D74" s="10"/>
      <c r="E74" s="88"/>
      <c r="F74" s="18"/>
      <c r="G74" s="78"/>
      <c r="H74" s="10"/>
    </row>
    <row r="75" spans="1:11" x14ac:dyDescent="0.4">
      <c r="A75" s="9"/>
      <c r="B75" s="9"/>
      <c r="C75" s="9"/>
      <c r="D75" s="9"/>
      <c r="E75" s="93"/>
      <c r="F75" s="118"/>
      <c r="G75" s="79"/>
      <c r="H75" s="3"/>
    </row>
    <row r="76" spans="1:11" x14ac:dyDescent="0.4">
      <c r="A76" s="199" t="s">
        <v>11</v>
      </c>
      <c r="B76" s="199"/>
      <c r="C76" s="199"/>
      <c r="D76" s="199"/>
      <c r="E76" s="199"/>
      <c r="F76" s="199"/>
      <c r="G76" s="199"/>
      <c r="H76" s="199"/>
    </row>
    <row r="77" spans="1:11" x14ac:dyDescent="0.4">
      <c r="A77" s="199" t="s">
        <v>244</v>
      </c>
      <c r="B77" s="199"/>
      <c r="C77" s="199"/>
      <c r="D77" s="199"/>
      <c r="E77" s="199"/>
      <c r="F77" s="199"/>
      <c r="G77" s="199"/>
      <c r="H77" s="199"/>
    </row>
    <row r="78" spans="1:11" x14ac:dyDescent="0.4">
      <c r="A78" s="199" t="s">
        <v>0</v>
      </c>
      <c r="B78" s="199"/>
      <c r="C78" s="199"/>
      <c r="D78" s="199"/>
      <c r="E78" s="199"/>
      <c r="F78" s="199"/>
      <c r="G78" s="199"/>
      <c r="H78" s="199"/>
    </row>
    <row r="79" spans="1:11" x14ac:dyDescent="0.4">
      <c r="A79" s="7"/>
      <c r="B79" s="7"/>
      <c r="C79" s="7"/>
      <c r="D79" s="7"/>
      <c r="E79" s="91"/>
      <c r="F79" s="83"/>
      <c r="G79" s="75"/>
      <c r="H79" s="7"/>
    </row>
    <row r="80" spans="1:11" s="22" customFormat="1" ht="18" x14ac:dyDescent="0.35">
      <c r="A80" s="21" t="s">
        <v>1</v>
      </c>
      <c r="B80" s="21"/>
      <c r="C80" s="21"/>
      <c r="D80" s="21" t="s">
        <v>2</v>
      </c>
      <c r="E80" s="123" t="s">
        <v>4</v>
      </c>
      <c r="F80" s="48" t="s">
        <v>6</v>
      </c>
      <c r="G80" s="124" t="s">
        <v>4</v>
      </c>
      <c r="H80" s="21" t="s">
        <v>8</v>
      </c>
      <c r="K80" s="112"/>
    </row>
    <row r="81" spans="1:11" s="22" customFormat="1" ht="18" x14ac:dyDescent="0.35">
      <c r="A81" s="139"/>
      <c r="B81" s="139"/>
      <c r="C81" s="139"/>
      <c r="D81" s="139" t="s">
        <v>3</v>
      </c>
      <c r="E81" s="147" t="s">
        <v>5</v>
      </c>
      <c r="F81" s="138"/>
      <c r="G81" s="148" t="s">
        <v>7</v>
      </c>
      <c r="H81" s="139"/>
      <c r="K81" s="112"/>
    </row>
    <row r="82" spans="1:11" x14ac:dyDescent="0.4">
      <c r="A82" s="99" t="s">
        <v>12</v>
      </c>
      <c r="B82" s="99"/>
      <c r="C82" s="99"/>
      <c r="D82" s="4">
        <v>4</v>
      </c>
      <c r="E82" s="94">
        <v>3.96</v>
      </c>
      <c r="F82" s="16">
        <v>54300</v>
      </c>
      <c r="G82" s="80">
        <v>0.2</v>
      </c>
      <c r="H82" s="4" t="s">
        <v>239</v>
      </c>
    </row>
    <row r="83" spans="1:11" x14ac:dyDescent="0.4">
      <c r="A83" s="10"/>
      <c r="B83" s="10"/>
      <c r="C83" s="10"/>
      <c r="D83" s="12"/>
      <c r="E83" s="88"/>
      <c r="F83" s="69"/>
      <c r="G83" s="81"/>
      <c r="H83" s="12"/>
    </row>
    <row r="84" spans="1:11" x14ac:dyDescent="0.4">
      <c r="A84" s="10" t="s">
        <v>245</v>
      </c>
      <c r="B84" s="10"/>
      <c r="C84" s="10"/>
      <c r="D84" s="12">
        <v>2</v>
      </c>
      <c r="E84" s="88">
        <v>1.98</v>
      </c>
      <c r="F84" s="69">
        <v>19900</v>
      </c>
      <c r="G84" s="81">
        <v>0.08</v>
      </c>
      <c r="H84" s="12"/>
    </row>
    <row r="85" spans="1:11" x14ac:dyDescent="0.4">
      <c r="A85" s="10"/>
      <c r="B85" s="10"/>
      <c r="C85" s="10"/>
      <c r="D85" s="12"/>
      <c r="E85" s="88"/>
      <c r="F85" s="69"/>
      <c r="G85" s="81"/>
      <c r="H85" s="12"/>
    </row>
    <row r="86" spans="1:11" x14ac:dyDescent="0.4">
      <c r="A86" s="10" t="s">
        <v>246</v>
      </c>
      <c r="B86" s="10"/>
      <c r="C86" s="10"/>
      <c r="D86" s="12">
        <v>1</v>
      </c>
      <c r="E86" s="88">
        <v>0.99</v>
      </c>
      <c r="F86" s="69">
        <v>2633000</v>
      </c>
      <c r="G86" s="81">
        <v>9.7100000000000009</v>
      </c>
      <c r="H86" s="12"/>
    </row>
    <row r="87" spans="1:11" x14ac:dyDescent="0.4">
      <c r="A87" s="10"/>
      <c r="B87" s="10"/>
      <c r="C87" s="10"/>
      <c r="D87" s="12"/>
      <c r="E87" s="88"/>
      <c r="F87" s="69"/>
      <c r="G87" s="81"/>
      <c r="H87" s="12"/>
    </row>
    <row r="88" spans="1:11" x14ac:dyDescent="0.4">
      <c r="A88" s="10" t="s">
        <v>247</v>
      </c>
      <c r="B88" s="10"/>
      <c r="C88" s="10"/>
      <c r="D88" s="12">
        <v>2</v>
      </c>
      <c r="E88" s="88">
        <v>1.98</v>
      </c>
      <c r="F88" s="69">
        <v>22500</v>
      </c>
      <c r="G88" s="81">
        <v>0.09</v>
      </c>
      <c r="H88" s="12"/>
    </row>
    <row r="89" spans="1:11" x14ac:dyDescent="0.4">
      <c r="A89" s="10"/>
      <c r="B89" s="10"/>
      <c r="C89" s="10"/>
      <c r="D89" s="12"/>
      <c r="E89" s="88"/>
      <c r="F89" s="69"/>
      <c r="G89" s="81"/>
      <c r="H89" s="12"/>
    </row>
    <row r="90" spans="1:11" x14ac:dyDescent="0.4">
      <c r="A90" s="10" t="s">
        <v>248</v>
      </c>
      <c r="B90" s="10"/>
      <c r="C90" s="10"/>
      <c r="D90" s="12">
        <v>3</v>
      </c>
      <c r="E90" s="88">
        <v>2.97</v>
      </c>
      <c r="F90" s="69">
        <v>22000</v>
      </c>
      <c r="G90" s="81">
        <v>0.09</v>
      </c>
      <c r="H90" s="12"/>
    </row>
    <row r="91" spans="1:11" x14ac:dyDescent="0.4">
      <c r="A91" s="10"/>
      <c r="B91" s="10"/>
      <c r="C91" s="10"/>
      <c r="D91" s="12"/>
      <c r="E91" s="88"/>
      <c r="F91" s="69"/>
      <c r="G91" s="81"/>
      <c r="H91" s="12"/>
    </row>
    <row r="92" spans="1:11" x14ac:dyDescent="0.4">
      <c r="A92" s="10" t="s">
        <v>249</v>
      </c>
      <c r="B92" s="10"/>
      <c r="C92" s="10"/>
      <c r="D92" s="12">
        <v>8</v>
      </c>
      <c r="E92" s="88">
        <v>7.92</v>
      </c>
      <c r="F92" s="69">
        <v>111500</v>
      </c>
      <c r="G92" s="81">
        <v>0.42</v>
      </c>
      <c r="H92" s="12"/>
    </row>
    <row r="93" spans="1:11" x14ac:dyDescent="0.4">
      <c r="A93" s="10"/>
      <c r="B93" s="10"/>
      <c r="C93" s="10"/>
      <c r="D93" s="12"/>
      <c r="E93" s="88"/>
      <c r="F93" s="69"/>
      <c r="G93" s="81"/>
      <c r="H93" s="12"/>
    </row>
    <row r="94" spans="1:11" x14ac:dyDescent="0.4">
      <c r="A94" s="3" t="s">
        <v>250</v>
      </c>
      <c r="B94" s="10"/>
      <c r="C94" s="10"/>
      <c r="D94" s="12">
        <v>1</v>
      </c>
      <c r="E94" s="88">
        <v>0.99</v>
      </c>
      <c r="F94" s="69">
        <v>35600</v>
      </c>
      <c r="G94" s="81">
        <v>0.14000000000000001</v>
      </c>
      <c r="H94" s="12"/>
    </row>
    <row r="95" spans="1:11" x14ac:dyDescent="0.4">
      <c r="A95" s="8" t="s">
        <v>9</v>
      </c>
      <c r="B95" s="8"/>
      <c r="C95" s="8"/>
      <c r="D95" s="8">
        <f>SUM(D82:D94)</f>
        <v>21</v>
      </c>
      <c r="E95" s="92">
        <f>SUM(E82:E94)</f>
        <v>20.79</v>
      </c>
      <c r="F95" s="84">
        <f>SUM(F82:F94)</f>
        <v>2898800</v>
      </c>
      <c r="G95" s="76">
        <f>SUM(G82:G94)</f>
        <v>10.73</v>
      </c>
      <c r="H95" s="4"/>
    </row>
    <row r="96" spans="1:11" ht="22.8" x14ac:dyDescent="0.55000000000000004">
      <c r="A96" s="9" t="s">
        <v>251</v>
      </c>
      <c r="B96" s="9"/>
      <c r="C96" s="9"/>
      <c r="D96" s="89" t="e">
        <f>D24++#REF!+#REF!+#REF!+D95</f>
        <v>#REF!</v>
      </c>
      <c r="E96" s="97">
        <v>100</v>
      </c>
      <c r="F96" s="90" t="e">
        <f>F24+#REF!+#REF!+#REF!+F95</f>
        <v>#REF!</v>
      </c>
      <c r="G96" s="98" t="e">
        <f>G24+#REF!+#REF!+#REF!+G95</f>
        <v>#REF!</v>
      </c>
      <c r="H96" s="5"/>
    </row>
  </sheetData>
  <mergeCells count="12">
    <mergeCell ref="A76:H76"/>
    <mergeCell ref="A77:H77"/>
    <mergeCell ref="A78:H78"/>
    <mergeCell ref="A1:H1"/>
    <mergeCell ref="A2:H2"/>
    <mergeCell ref="A3:H3"/>
    <mergeCell ref="A26:H26"/>
    <mergeCell ref="A27:H27"/>
    <mergeCell ref="A28:H28"/>
    <mergeCell ref="A51:H51"/>
    <mergeCell ref="A52:H52"/>
    <mergeCell ref="A53:H53"/>
  </mergeCells>
  <pageMargins left="0.39370078740157483" right="0.23622047244094491" top="0.51181102362204722" bottom="0.37" header="0.31496062992125984" footer="0.31496062992125984"/>
  <pageSetup paperSize="9" firstPageNumber="4" orientation="landscape" useFirstPageNumber="1" verticalDpi="0" r:id="rId1"/>
  <headerFooter>
    <oddFooter>&amp;R&amp;P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96"/>
  <sheetViews>
    <sheetView topLeftCell="A51" workbookViewId="0">
      <selection activeCell="D67" sqref="D67"/>
    </sheetView>
  </sheetViews>
  <sheetFormatPr defaultColWidth="9" defaultRowHeight="21" x14ac:dyDescent="0.4"/>
  <cols>
    <col min="1" max="1" width="6.69921875" style="1" customWidth="1"/>
    <col min="2" max="2" width="21.8984375" style="1" customWidth="1"/>
    <col min="3" max="3" width="19.69921875" style="1" customWidth="1"/>
    <col min="4" max="4" width="10.19921875" style="15" customWidth="1"/>
    <col min="5" max="5" width="11.09765625" style="1" customWidth="1"/>
    <col min="6" max="6" width="9.69921875" style="1" customWidth="1"/>
    <col min="7" max="9" width="4.3984375" style="1" bestFit="1" customWidth="1"/>
    <col min="10" max="10" width="5.09765625" style="1" customWidth="1"/>
    <col min="11" max="17" width="4.3984375" style="1" bestFit="1" customWidth="1"/>
    <col min="18" max="18" width="4.8984375" style="1" customWidth="1"/>
    <col min="19" max="16384" width="9" style="1"/>
  </cols>
  <sheetData>
    <row r="1" spans="1:18" s="163" customFormat="1" x14ac:dyDescent="0.4">
      <c r="A1" s="205" t="s">
        <v>258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2" spans="1:18" s="163" customFormat="1" x14ac:dyDescent="0.4">
      <c r="A2" s="205" t="s">
        <v>429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</row>
    <row r="3" spans="1:18" s="163" customFormat="1" x14ac:dyDescent="0.4">
      <c r="A3" s="205" t="s">
        <v>0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</row>
    <row r="4" spans="1:18" x14ac:dyDescent="0.4">
      <c r="A4" s="1" t="s">
        <v>33</v>
      </c>
    </row>
    <row r="5" spans="1:18" x14ac:dyDescent="0.4">
      <c r="A5" s="1" t="s">
        <v>306</v>
      </c>
    </row>
    <row r="6" spans="1:18" x14ac:dyDescent="0.4">
      <c r="B6" s="1" t="s">
        <v>32</v>
      </c>
    </row>
    <row r="7" spans="1:18" x14ac:dyDescent="0.4">
      <c r="A7" s="201" t="s">
        <v>14</v>
      </c>
      <c r="B7" s="201" t="s">
        <v>15</v>
      </c>
      <c r="C7" s="4" t="s">
        <v>16</v>
      </c>
      <c r="D7" s="16" t="s">
        <v>17</v>
      </c>
      <c r="E7" s="4" t="s">
        <v>18</v>
      </c>
      <c r="F7" s="4" t="s">
        <v>19</v>
      </c>
      <c r="G7" s="209" t="s">
        <v>252</v>
      </c>
      <c r="H7" s="210"/>
      <c r="I7" s="211"/>
      <c r="J7" s="209" t="s">
        <v>430</v>
      </c>
      <c r="K7" s="210"/>
      <c r="L7" s="210"/>
      <c r="M7" s="210"/>
      <c r="N7" s="210"/>
      <c r="O7" s="210"/>
      <c r="P7" s="210"/>
      <c r="Q7" s="210"/>
      <c r="R7" s="211"/>
    </row>
    <row r="8" spans="1:18" ht="25.8" x14ac:dyDescent="0.4">
      <c r="A8" s="202"/>
      <c r="B8" s="202"/>
      <c r="C8" s="5" t="s">
        <v>15</v>
      </c>
      <c r="D8" s="17"/>
      <c r="E8" s="5" t="s">
        <v>3</v>
      </c>
      <c r="F8" s="5" t="s">
        <v>3</v>
      </c>
      <c r="G8" s="11" t="s">
        <v>20</v>
      </c>
      <c r="H8" s="11" t="s">
        <v>21</v>
      </c>
      <c r="I8" s="11" t="s">
        <v>22</v>
      </c>
      <c r="J8" s="11" t="s">
        <v>23</v>
      </c>
      <c r="K8" s="11" t="s">
        <v>24</v>
      </c>
      <c r="L8" s="11" t="s">
        <v>25</v>
      </c>
      <c r="M8" s="11" t="s">
        <v>26</v>
      </c>
      <c r="N8" s="11" t="s">
        <v>27</v>
      </c>
      <c r="O8" s="11" t="s">
        <v>28</v>
      </c>
      <c r="P8" s="11" t="s">
        <v>29</v>
      </c>
      <c r="Q8" s="11" t="s">
        <v>30</v>
      </c>
      <c r="R8" s="11" t="s">
        <v>31</v>
      </c>
    </row>
    <row r="9" spans="1:18" x14ac:dyDescent="0.4">
      <c r="A9" s="12">
        <v>1</v>
      </c>
      <c r="B9" s="27" t="s">
        <v>479</v>
      </c>
      <c r="C9" s="103" t="s">
        <v>620</v>
      </c>
      <c r="D9" s="18">
        <v>106600</v>
      </c>
      <c r="E9" s="36" t="s">
        <v>153</v>
      </c>
      <c r="F9" s="56" t="s">
        <v>181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8" x14ac:dyDescent="0.4">
      <c r="A10" s="10"/>
      <c r="B10" s="14" t="s">
        <v>480</v>
      </c>
      <c r="C10" s="30" t="s">
        <v>482</v>
      </c>
      <c r="D10" s="18"/>
      <c r="E10" s="23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18" x14ac:dyDescent="0.4">
      <c r="A11" s="10"/>
      <c r="B11" s="14" t="s">
        <v>481</v>
      </c>
      <c r="C11" s="30" t="s">
        <v>483</v>
      </c>
      <c r="D11" s="18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 x14ac:dyDescent="0.4">
      <c r="A12" s="10"/>
      <c r="B12" s="10"/>
      <c r="C12" s="30" t="s">
        <v>484</v>
      </c>
      <c r="D12" s="18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8" x14ac:dyDescent="0.4">
      <c r="A13" s="10"/>
      <c r="B13" s="10"/>
      <c r="C13" s="30" t="s">
        <v>485</v>
      </c>
      <c r="D13" s="18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18" x14ac:dyDescent="0.4">
      <c r="A14" s="12">
        <v>2</v>
      </c>
      <c r="B14" s="27" t="s">
        <v>315</v>
      </c>
      <c r="C14" s="103" t="s">
        <v>621</v>
      </c>
      <c r="D14" s="18">
        <v>83700</v>
      </c>
      <c r="E14" s="23" t="s">
        <v>156</v>
      </c>
      <c r="F14" s="23" t="s">
        <v>181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 x14ac:dyDescent="0.4">
      <c r="A15" s="10"/>
      <c r="B15" s="14" t="s">
        <v>486</v>
      </c>
      <c r="C15" s="30" t="s">
        <v>487</v>
      </c>
      <c r="D15" s="18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18" x14ac:dyDescent="0.4">
      <c r="A16" s="10"/>
      <c r="B16" s="10"/>
      <c r="C16" s="30" t="s">
        <v>488</v>
      </c>
      <c r="D16" s="18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18" x14ac:dyDescent="0.4">
      <c r="A17" s="10"/>
      <c r="B17" s="10"/>
      <c r="C17" s="30" t="s">
        <v>308</v>
      </c>
      <c r="D17" s="18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 x14ac:dyDescent="0.4">
      <c r="A18" s="10"/>
      <c r="B18" s="10"/>
      <c r="C18" s="30" t="s">
        <v>182</v>
      </c>
      <c r="D18" s="18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pans="1:18" x14ac:dyDescent="0.4">
      <c r="A19" s="12">
        <v>3</v>
      </c>
      <c r="B19" s="27" t="s">
        <v>305</v>
      </c>
      <c r="C19" s="103" t="s">
        <v>490</v>
      </c>
      <c r="D19" s="18">
        <v>222000</v>
      </c>
      <c r="E19" s="23" t="s">
        <v>154</v>
      </c>
      <c r="F19" s="23" t="s">
        <v>181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18" x14ac:dyDescent="0.4">
      <c r="A20" s="10"/>
      <c r="B20" s="14" t="s">
        <v>489</v>
      </c>
      <c r="C20" s="30" t="s">
        <v>491</v>
      </c>
      <c r="D20" s="18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8" x14ac:dyDescent="0.4">
      <c r="A21" s="10"/>
      <c r="B21" s="10"/>
      <c r="C21" s="30" t="s">
        <v>492</v>
      </c>
      <c r="D21" s="18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18" x14ac:dyDescent="0.4">
      <c r="A22" s="10"/>
      <c r="B22" s="10"/>
      <c r="C22" s="30" t="s">
        <v>493</v>
      </c>
      <c r="D22" s="18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1:18" x14ac:dyDescent="0.4">
      <c r="A23" s="3"/>
      <c r="B23" s="3"/>
      <c r="C23" s="33"/>
      <c r="D23" s="19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x14ac:dyDescent="0.4">
      <c r="A24" s="4">
        <v>4</v>
      </c>
      <c r="B24" s="197" t="s">
        <v>307</v>
      </c>
      <c r="C24" s="104" t="s">
        <v>495</v>
      </c>
      <c r="D24" s="47">
        <v>138300</v>
      </c>
      <c r="E24" s="21" t="s">
        <v>156</v>
      </c>
      <c r="F24" s="21" t="s">
        <v>181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x14ac:dyDescent="0.4">
      <c r="A25" s="10"/>
      <c r="B25" s="14" t="s">
        <v>494</v>
      </c>
      <c r="C25" s="30" t="s">
        <v>496</v>
      </c>
      <c r="D25" s="18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</row>
    <row r="26" spans="1:18" x14ac:dyDescent="0.4">
      <c r="A26" s="10"/>
      <c r="B26" s="14"/>
      <c r="C26" s="30" t="s">
        <v>497</v>
      </c>
      <c r="D26" s="18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1:18" x14ac:dyDescent="0.4">
      <c r="A27" s="10"/>
      <c r="B27" s="10"/>
      <c r="C27" s="30" t="s">
        <v>309</v>
      </c>
      <c r="D27" s="18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1:18" x14ac:dyDescent="0.4">
      <c r="A28" s="10"/>
      <c r="B28" s="10"/>
      <c r="C28" s="30" t="s">
        <v>182</v>
      </c>
      <c r="D28" s="18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 x14ac:dyDescent="0.4">
      <c r="A29" s="12">
        <v>5</v>
      </c>
      <c r="B29" s="27" t="s">
        <v>499</v>
      </c>
      <c r="C29" s="103" t="s">
        <v>311</v>
      </c>
      <c r="D29" s="18">
        <v>111000</v>
      </c>
      <c r="E29" s="23" t="s">
        <v>158</v>
      </c>
      <c r="F29" s="23" t="s">
        <v>181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8" x14ac:dyDescent="0.4">
      <c r="A30" s="10"/>
      <c r="B30" s="14" t="s">
        <v>500</v>
      </c>
      <c r="C30" s="57" t="s">
        <v>502</v>
      </c>
      <c r="D30" s="18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x14ac:dyDescent="0.4">
      <c r="A31" s="10"/>
      <c r="B31" s="14" t="s">
        <v>501</v>
      </c>
      <c r="C31" s="57" t="s">
        <v>503</v>
      </c>
      <c r="D31" s="18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x14ac:dyDescent="0.4">
      <c r="A32" s="10"/>
      <c r="B32" s="10"/>
      <c r="C32" s="57" t="s">
        <v>504</v>
      </c>
      <c r="D32" s="18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18" x14ac:dyDescent="0.4">
      <c r="A33" s="10"/>
      <c r="B33" s="10"/>
      <c r="C33" s="10"/>
      <c r="D33" s="18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18" x14ac:dyDescent="0.4">
      <c r="A34" s="12">
        <v>6</v>
      </c>
      <c r="B34" s="27" t="s">
        <v>310</v>
      </c>
      <c r="C34" s="103" t="s">
        <v>312</v>
      </c>
      <c r="D34" s="18">
        <v>222000</v>
      </c>
      <c r="E34" s="23" t="s">
        <v>160</v>
      </c>
      <c r="F34" s="23" t="s">
        <v>181</v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 x14ac:dyDescent="0.4">
      <c r="A35" s="10"/>
      <c r="B35" s="14" t="s">
        <v>505</v>
      </c>
      <c r="C35" s="30" t="s">
        <v>506</v>
      </c>
      <c r="D35" s="18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18" x14ac:dyDescent="0.4">
      <c r="A36" s="10"/>
      <c r="B36" s="14"/>
      <c r="C36" s="30" t="s">
        <v>507</v>
      </c>
      <c r="D36" s="18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18" x14ac:dyDescent="0.4">
      <c r="A37" s="10"/>
      <c r="B37" s="10"/>
      <c r="C37" s="30" t="s">
        <v>313</v>
      </c>
      <c r="D37" s="18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18" x14ac:dyDescent="0.4">
      <c r="A38" s="3"/>
      <c r="B38" s="3"/>
      <c r="C38" s="33" t="s">
        <v>314</v>
      </c>
      <c r="D38" s="19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4">
      <c r="A39" s="4">
        <v>7</v>
      </c>
      <c r="B39" s="197" t="s">
        <v>315</v>
      </c>
      <c r="C39" s="129" t="s">
        <v>509</v>
      </c>
      <c r="D39" s="47">
        <v>115400</v>
      </c>
      <c r="E39" s="21" t="s">
        <v>153</v>
      </c>
      <c r="F39" s="21" t="s">
        <v>181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x14ac:dyDescent="0.4">
      <c r="A40" s="10"/>
      <c r="B40" s="14" t="s">
        <v>508</v>
      </c>
      <c r="C40" s="30" t="s">
        <v>511</v>
      </c>
      <c r="D40" s="18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18" x14ac:dyDescent="0.4">
      <c r="A41" s="10"/>
      <c r="B41" s="14"/>
      <c r="C41" s="30" t="s">
        <v>423</v>
      </c>
      <c r="D41" s="18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18" x14ac:dyDescent="0.4">
      <c r="A42" s="10"/>
      <c r="B42" s="10"/>
      <c r="C42" s="30" t="s">
        <v>510</v>
      </c>
      <c r="D42" s="18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8" x14ac:dyDescent="0.4">
      <c r="A43" s="10"/>
      <c r="B43" s="10"/>
      <c r="C43" s="30" t="s">
        <v>182</v>
      </c>
      <c r="D43" s="18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1:18" x14ac:dyDescent="0.4">
      <c r="A44" s="10"/>
      <c r="B44" s="10"/>
      <c r="C44" s="30"/>
      <c r="D44" s="18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</row>
    <row r="45" spans="1:18" x14ac:dyDescent="0.4">
      <c r="A45" s="12">
        <v>8</v>
      </c>
      <c r="B45" s="27" t="s">
        <v>315</v>
      </c>
      <c r="C45" s="105" t="s">
        <v>316</v>
      </c>
      <c r="D45" s="18">
        <v>111000</v>
      </c>
      <c r="E45" s="23" t="s">
        <v>158</v>
      </c>
      <c r="F45" s="23" t="s">
        <v>181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</row>
    <row r="46" spans="1:18" x14ac:dyDescent="0.4">
      <c r="A46" s="10"/>
      <c r="B46" s="14" t="s">
        <v>512</v>
      </c>
      <c r="C46" s="30" t="s">
        <v>513</v>
      </c>
      <c r="D46" s="18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</row>
    <row r="47" spans="1:18" x14ac:dyDescent="0.4">
      <c r="A47" s="10"/>
      <c r="B47" s="14"/>
      <c r="C47" s="30" t="s">
        <v>423</v>
      </c>
      <c r="D47" s="18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</row>
    <row r="48" spans="1:18" x14ac:dyDescent="0.4">
      <c r="A48" s="10"/>
      <c r="B48" s="10"/>
      <c r="C48" s="30" t="s">
        <v>514</v>
      </c>
      <c r="D48" s="18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1:18" x14ac:dyDescent="0.4">
      <c r="A49" s="10"/>
      <c r="B49" s="10"/>
      <c r="C49" s="30" t="s">
        <v>182</v>
      </c>
      <c r="D49" s="18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</row>
    <row r="50" spans="1:18" x14ac:dyDescent="0.4">
      <c r="A50" s="12">
        <v>9</v>
      </c>
      <c r="B50" s="27" t="s">
        <v>315</v>
      </c>
      <c r="C50" s="105" t="s">
        <v>317</v>
      </c>
      <c r="D50" s="18">
        <v>220000</v>
      </c>
      <c r="E50" s="23" t="s">
        <v>157</v>
      </c>
      <c r="F50" s="23" t="s">
        <v>181</v>
      </c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1:18" x14ac:dyDescent="0.4">
      <c r="A51" s="10"/>
      <c r="B51" s="14" t="s">
        <v>515</v>
      </c>
      <c r="C51" s="30" t="s">
        <v>516</v>
      </c>
      <c r="D51" s="18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</row>
    <row r="52" spans="1:18" x14ac:dyDescent="0.4">
      <c r="A52" s="10"/>
      <c r="B52" s="14" t="s">
        <v>157</v>
      </c>
      <c r="C52" s="30" t="s">
        <v>517</v>
      </c>
      <c r="D52" s="18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1:18" x14ac:dyDescent="0.4">
      <c r="A53" s="3"/>
      <c r="B53" s="3"/>
      <c r="C53" s="33" t="s">
        <v>498</v>
      </c>
      <c r="D53" s="19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x14ac:dyDescent="0.4">
      <c r="A54" s="12">
        <v>11</v>
      </c>
      <c r="B54" s="27" t="s">
        <v>518</v>
      </c>
      <c r="C54" s="105" t="s">
        <v>520</v>
      </c>
      <c r="D54" s="18">
        <v>220000</v>
      </c>
      <c r="E54" s="23" t="s">
        <v>155</v>
      </c>
      <c r="F54" s="23" t="s">
        <v>181</v>
      </c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</row>
    <row r="55" spans="1:18" x14ac:dyDescent="0.4">
      <c r="A55" s="10"/>
      <c r="B55" s="14" t="s">
        <v>519</v>
      </c>
      <c r="C55" s="30" t="s">
        <v>521</v>
      </c>
      <c r="D55" s="18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1:18" x14ac:dyDescent="0.4">
      <c r="A56" s="10"/>
      <c r="B56" s="14"/>
      <c r="C56" s="30" t="s">
        <v>522</v>
      </c>
      <c r="D56" s="18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1:18" x14ac:dyDescent="0.4">
      <c r="A57" s="10"/>
      <c r="B57" s="10"/>
      <c r="C57" s="30" t="s">
        <v>523</v>
      </c>
      <c r="D57" s="18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1:18" x14ac:dyDescent="0.4">
      <c r="A58" s="10"/>
      <c r="B58" s="10"/>
      <c r="C58" s="30" t="s">
        <v>524</v>
      </c>
      <c r="D58" s="18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1:18" x14ac:dyDescent="0.4">
      <c r="A59" s="10"/>
      <c r="B59" s="10"/>
      <c r="C59" s="30" t="s">
        <v>525</v>
      </c>
      <c r="D59" s="18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</row>
    <row r="60" spans="1:18" x14ac:dyDescent="0.4">
      <c r="A60" s="12">
        <v>12</v>
      </c>
      <c r="B60" s="27" t="s">
        <v>526</v>
      </c>
      <c r="C60" s="72" t="s">
        <v>529</v>
      </c>
      <c r="D60" s="18">
        <v>450000</v>
      </c>
      <c r="E60" s="23" t="s">
        <v>159</v>
      </c>
      <c r="F60" s="23" t="s">
        <v>181</v>
      </c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1:18" x14ac:dyDescent="0.4">
      <c r="A61" s="10"/>
      <c r="B61" s="14" t="s">
        <v>527</v>
      </c>
      <c r="C61" s="30" t="s">
        <v>530</v>
      </c>
      <c r="D61" s="18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</row>
    <row r="62" spans="1:18" x14ac:dyDescent="0.4">
      <c r="A62" s="10"/>
      <c r="B62" s="14" t="s">
        <v>528</v>
      </c>
      <c r="C62" s="72" t="s">
        <v>532</v>
      </c>
      <c r="D62" s="18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</row>
    <row r="63" spans="1:18" x14ac:dyDescent="0.4">
      <c r="A63" s="10"/>
      <c r="B63" s="10"/>
      <c r="C63" s="30" t="s">
        <v>531</v>
      </c>
      <c r="D63" s="18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1:18" x14ac:dyDescent="0.4">
      <c r="A64" s="10"/>
      <c r="B64" s="10"/>
      <c r="C64" s="72" t="s">
        <v>533</v>
      </c>
      <c r="D64" s="18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1:18" x14ac:dyDescent="0.4">
      <c r="A65" s="10"/>
      <c r="B65" s="10"/>
      <c r="C65" s="30" t="s">
        <v>534</v>
      </c>
      <c r="D65" s="18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</row>
    <row r="66" spans="1:18" x14ac:dyDescent="0.4">
      <c r="A66" s="3"/>
      <c r="B66" s="3"/>
      <c r="C66" s="33" t="s">
        <v>525</v>
      </c>
      <c r="D66" s="19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x14ac:dyDescent="0.4">
      <c r="D67" s="198"/>
    </row>
    <row r="89" spans="4:4" s="22" customFormat="1" ht="18" x14ac:dyDescent="0.35">
      <c r="D89" s="106"/>
    </row>
    <row r="90" spans="4:4" s="22" customFormat="1" ht="18" x14ac:dyDescent="0.35">
      <c r="D90" s="106"/>
    </row>
    <row r="91" spans="4:4" s="22" customFormat="1" ht="18" x14ac:dyDescent="0.35">
      <c r="D91" s="106"/>
    </row>
    <row r="92" spans="4:4" s="22" customFormat="1" ht="18" x14ac:dyDescent="0.35">
      <c r="D92" s="106"/>
    </row>
    <row r="93" spans="4:4" s="22" customFormat="1" ht="18" x14ac:dyDescent="0.35">
      <c r="D93" s="106"/>
    </row>
    <row r="94" spans="4:4" s="22" customFormat="1" ht="18" x14ac:dyDescent="0.35">
      <c r="D94" s="106"/>
    </row>
    <row r="95" spans="4:4" s="22" customFormat="1" ht="18" x14ac:dyDescent="0.35">
      <c r="D95" s="106"/>
    </row>
    <row r="96" spans="4:4" s="22" customFormat="1" ht="18" x14ac:dyDescent="0.35">
      <c r="D96" s="106"/>
    </row>
  </sheetData>
  <mergeCells count="7">
    <mergeCell ref="A1:R1"/>
    <mergeCell ref="A2:R2"/>
    <mergeCell ref="A3:R3"/>
    <mergeCell ref="A7:A8"/>
    <mergeCell ref="B7:B8"/>
    <mergeCell ref="G7:I7"/>
    <mergeCell ref="J7:R7"/>
  </mergeCells>
  <pageMargins left="0.27559055118110237" right="0.27559055118110237" top="0.59055118110236227" bottom="0.47244094488188981" header="0.31496062992125984" footer="0.31496062992125984"/>
  <pageSetup paperSize="9" firstPageNumber="26" orientation="landscape" useFirstPageNumber="1" verticalDpi="0" r:id="rId1"/>
  <headerFooter>
    <oddFooter>&amp;R&amp;P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29"/>
  <sheetViews>
    <sheetView topLeftCell="A7" workbookViewId="0">
      <selection activeCell="D21" sqref="D21"/>
    </sheetView>
  </sheetViews>
  <sheetFormatPr defaultColWidth="9" defaultRowHeight="21" x14ac:dyDescent="0.4"/>
  <cols>
    <col min="1" max="1" width="6.69921875" style="1" customWidth="1"/>
    <col min="2" max="2" width="21.8984375" style="1" customWidth="1"/>
    <col min="3" max="3" width="19.69921875" style="1" customWidth="1"/>
    <col min="4" max="4" width="10.19921875" style="15" customWidth="1"/>
    <col min="5" max="5" width="11.09765625" style="1" customWidth="1"/>
    <col min="6" max="6" width="9.69921875" style="1" customWidth="1"/>
    <col min="7" max="9" width="4.3984375" style="1" bestFit="1" customWidth="1"/>
    <col min="10" max="10" width="5.09765625" style="1" customWidth="1"/>
    <col min="11" max="17" width="4.3984375" style="1" bestFit="1" customWidth="1"/>
    <col min="18" max="18" width="4.8984375" style="1" customWidth="1"/>
    <col min="19" max="16384" width="9" style="1"/>
  </cols>
  <sheetData>
    <row r="1" spans="1:18" s="163" customFormat="1" x14ac:dyDescent="0.4">
      <c r="A1" s="205" t="s">
        <v>258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2" spans="1:18" s="163" customFormat="1" x14ac:dyDescent="0.4">
      <c r="A2" s="205" t="s">
        <v>429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</row>
    <row r="3" spans="1:18" s="163" customFormat="1" x14ac:dyDescent="0.4">
      <c r="A3" s="205" t="s">
        <v>0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</row>
    <row r="4" spans="1:18" x14ac:dyDescent="0.4">
      <c r="A4" s="1" t="s">
        <v>33</v>
      </c>
    </row>
    <row r="5" spans="1:18" x14ac:dyDescent="0.4">
      <c r="A5" s="1" t="s">
        <v>320</v>
      </c>
    </row>
    <row r="6" spans="1:18" x14ac:dyDescent="0.4">
      <c r="A6" s="1" t="s">
        <v>321</v>
      </c>
    </row>
    <row r="7" spans="1:18" x14ac:dyDescent="0.4">
      <c r="B7" s="1" t="s">
        <v>183</v>
      </c>
    </row>
    <row r="8" spans="1:18" x14ac:dyDescent="0.4">
      <c r="A8" s="201" t="s">
        <v>14</v>
      </c>
      <c r="B8" s="201" t="s">
        <v>15</v>
      </c>
      <c r="C8" s="4" t="s">
        <v>16</v>
      </c>
      <c r="D8" s="16" t="s">
        <v>17</v>
      </c>
      <c r="E8" s="4" t="s">
        <v>18</v>
      </c>
      <c r="F8" s="4" t="s">
        <v>19</v>
      </c>
      <c r="G8" s="203" t="s">
        <v>252</v>
      </c>
      <c r="H8" s="203"/>
      <c r="I8" s="203"/>
      <c r="J8" s="203" t="s">
        <v>430</v>
      </c>
      <c r="K8" s="203"/>
      <c r="L8" s="203"/>
      <c r="M8" s="203"/>
      <c r="N8" s="203"/>
      <c r="O8" s="203"/>
      <c r="P8" s="203"/>
      <c r="Q8" s="203"/>
      <c r="R8" s="203"/>
    </row>
    <row r="9" spans="1:18" ht="25.8" x14ac:dyDescent="0.4">
      <c r="A9" s="202"/>
      <c r="B9" s="202"/>
      <c r="C9" s="5" t="s">
        <v>15</v>
      </c>
      <c r="D9" s="17"/>
      <c r="E9" s="5" t="s">
        <v>3</v>
      </c>
      <c r="F9" s="5" t="s">
        <v>3</v>
      </c>
      <c r="G9" s="11" t="s">
        <v>20</v>
      </c>
      <c r="H9" s="11" t="s">
        <v>21</v>
      </c>
      <c r="I9" s="11" t="s">
        <v>22</v>
      </c>
      <c r="J9" s="11" t="s">
        <v>23</v>
      </c>
      <c r="K9" s="11" t="s">
        <v>24</v>
      </c>
      <c r="L9" s="11" t="s">
        <v>25</v>
      </c>
      <c r="M9" s="11" t="s">
        <v>26</v>
      </c>
      <c r="N9" s="11" t="s">
        <v>27</v>
      </c>
      <c r="O9" s="11" t="s">
        <v>28</v>
      </c>
      <c r="P9" s="11" t="s">
        <v>29</v>
      </c>
      <c r="Q9" s="11" t="s">
        <v>30</v>
      </c>
      <c r="R9" s="11" t="s">
        <v>31</v>
      </c>
    </row>
    <row r="10" spans="1:18" x14ac:dyDescent="0.4">
      <c r="A10" s="4">
        <v>1</v>
      </c>
      <c r="B10" s="27" t="s">
        <v>535</v>
      </c>
      <c r="C10" s="13" t="s">
        <v>70</v>
      </c>
      <c r="D10" s="48">
        <v>5000</v>
      </c>
      <c r="E10" s="21" t="s">
        <v>37</v>
      </c>
      <c r="F10" s="21" t="s">
        <v>77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x14ac:dyDescent="0.4">
      <c r="A11" s="10"/>
      <c r="B11" s="14" t="s">
        <v>536</v>
      </c>
      <c r="C11" s="14" t="s">
        <v>537</v>
      </c>
      <c r="D11" s="18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 x14ac:dyDescent="0.4">
      <c r="A12" s="10"/>
      <c r="B12" s="14"/>
      <c r="C12" s="14" t="s">
        <v>538</v>
      </c>
      <c r="D12" s="18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8" x14ac:dyDescent="0.4">
      <c r="A13" s="10"/>
      <c r="B13" s="10"/>
      <c r="C13" s="10"/>
      <c r="D13" s="18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18" s="22" customFormat="1" ht="18" x14ac:dyDescent="0.35">
      <c r="A14" s="23">
        <v>2</v>
      </c>
      <c r="B14" s="27" t="s">
        <v>318</v>
      </c>
      <c r="C14" s="14" t="s">
        <v>34</v>
      </c>
      <c r="D14" s="24">
        <v>10000</v>
      </c>
      <c r="E14" s="14" t="s">
        <v>38</v>
      </c>
      <c r="F14" s="23" t="s">
        <v>77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</row>
    <row r="15" spans="1:18" s="22" customFormat="1" ht="18" x14ac:dyDescent="0.35">
      <c r="A15" s="14"/>
      <c r="B15" s="14" t="s">
        <v>319</v>
      </c>
      <c r="C15" s="14" t="s">
        <v>35</v>
      </c>
      <c r="D15" s="2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1:18" x14ac:dyDescent="0.4">
      <c r="A16" s="10"/>
      <c r="B16" s="10"/>
      <c r="C16" s="14" t="s">
        <v>39</v>
      </c>
      <c r="D16" s="18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18" x14ac:dyDescent="0.4">
      <c r="A17" s="10"/>
      <c r="B17" s="10"/>
      <c r="C17" s="14" t="s">
        <v>36</v>
      </c>
      <c r="D17" s="18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 x14ac:dyDescent="0.4">
      <c r="A18" s="10"/>
      <c r="B18" s="10"/>
      <c r="C18" s="10"/>
      <c r="D18" s="18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pans="1:18" s="22" customFormat="1" ht="18" x14ac:dyDescent="0.35">
      <c r="A19" s="14">
        <v>3</v>
      </c>
      <c r="B19" s="14" t="s">
        <v>539</v>
      </c>
      <c r="C19" s="14" t="s">
        <v>543</v>
      </c>
      <c r="D19" s="24">
        <v>50000</v>
      </c>
      <c r="E19" s="14" t="s">
        <v>38</v>
      </c>
      <c r="F19" s="23" t="s">
        <v>77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</row>
    <row r="20" spans="1:18" s="22" customFormat="1" ht="18" x14ac:dyDescent="0.35">
      <c r="A20" s="14"/>
      <c r="B20" s="14" t="s">
        <v>540</v>
      </c>
      <c r="C20" s="14" t="s">
        <v>544</v>
      </c>
      <c r="D20" s="2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</row>
    <row r="21" spans="1:18" s="22" customFormat="1" ht="18" x14ac:dyDescent="0.35">
      <c r="A21" s="14"/>
      <c r="B21" s="14" t="s">
        <v>541</v>
      </c>
      <c r="C21" s="14" t="s">
        <v>545</v>
      </c>
      <c r="D21" s="2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</row>
    <row r="22" spans="1:18" s="22" customFormat="1" ht="18" x14ac:dyDescent="0.35">
      <c r="A22" s="14"/>
      <c r="B22" s="14" t="s">
        <v>542</v>
      </c>
      <c r="C22" s="14"/>
      <c r="D22" s="2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</row>
    <row r="23" spans="1:18" s="22" customFormat="1" ht="18" x14ac:dyDescent="0.35">
      <c r="A23" s="14"/>
      <c r="B23" s="14"/>
      <c r="C23" s="14"/>
      <c r="D23" s="2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</row>
    <row r="24" spans="1:18" s="22" customFormat="1" ht="18" x14ac:dyDescent="0.35">
      <c r="A24" s="34"/>
      <c r="B24" s="34"/>
      <c r="C24" s="34"/>
      <c r="D24" s="128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</row>
    <row r="25" spans="1:18" s="22" customFormat="1" ht="18" x14ac:dyDescent="0.35">
      <c r="D25" s="106"/>
    </row>
    <row r="26" spans="1:18" s="22" customFormat="1" ht="18" x14ac:dyDescent="0.35">
      <c r="D26" s="106"/>
    </row>
    <row r="27" spans="1:18" s="22" customFormat="1" ht="18" x14ac:dyDescent="0.35">
      <c r="D27" s="106"/>
    </row>
    <row r="28" spans="1:18" s="22" customFormat="1" ht="18" x14ac:dyDescent="0.35">
      <c r="D28" s="106"/>
    </row>
    <row r="29" spans="1:18" s="22" customFormat="1" ht="18" x14ac:dyDescent="0.35">
      <c r="D29" s="106"/>
    </row>
  </sheetData>
  <mergeCells count="7">
    <mergeCell ref="A1:R1"/>
    <mergeCell ref="A2:R2"/>
    <mergeCell ref="A3:R3"/>
    <mergeCell ref="A8:A9"/>
    <mergeCell ref="B8:B9"/>
    <mergeCell ref="G8:I8"/>
    <mergeCell ref="J8:R8"/>
  </mergeCells>
  <pageMargins left="0.27559055118110237" right="0.27559055118110237" top="0.59055118110236227" bottom="0.47244094488188981" header="0.31496062992125984" footer="0.31496062992125984"/>
  <pageSetup paperSize="9" firstPageNumber="30" orientation="landscape" useFirstPageNumber="1" verticalDpi="0" r:id="rId1"/>
  <headerFooter>
    <oddFooter>&amp;R&amp;P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0"/>
  <sheetViews>
    <sheetView workbookViewId="0">
      <selection activeCell="D20" sqref="D20"/>
    </sheetView>
  </sheetViews>
  <sheetFormatPr defaultColWidth="9" defaultRowHeight="21" x14ac:dyDescent="0.4"/>
  <cols>
    <col min="1" max="1" width="6.69921875" style="1" customWidth="1"/>
    <col min="2" max="2" width="21.8984375" style="1" customWidth="1"/>
    <col min="3" max="3" width="19.69921875" style="1" customWidth="1"/>
    <col min="4" max="4" width="10.19921875" style="15" customWidth="1"/>
    <col min="5" max="5" width="11.09765625" style="1" customWidth="1"/>
    <col min="6" max="6" width="9.69921875" style="1" customWidth="1"/>
    <col min="7" max="9" width="4.3984375" style="1" bestFit="1" customWidth="1"/>
    <col min="10" max="10" width="5.09765625" style="1" customWidth="1"/>
    <col min="11" max="17" width="4.3984375" style="1" bestFit="1" customWidth="1"/>
    <col min="18" max="18" width="4.8984375" style="1" customWidth="1"/>
    <col min="19" max="16384" width="9" style="1"/>
  </cols>
  <sheetData>
    <row r="1" spans="1:18" s="163" customFormat="1" x14ac:dyDescent="0.4">
      <c r="A1" s="205" t="s">
        <v>258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2" spans="1:18" s="163" customFormat="1" x14ac:dyDescent="0.4">
      <c r="A2" s="205" t="s">
        <v>429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</row>
    <row r="3" spans="1:18" s="163" customFormat="1" x14ac:dyDescent="0.4">
      <c r="A3" s="205" t="s">
        <v>0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</row>
    <row r="4" spans="1:18" x14ac:dyDescent="0.4">
      <c r="A4" s="1" t="s">
        <v>184</v>
      </c>
    </row>
    <row r="5" spans="1:18" x14ac:dyDescent="0.4">
      <c r="A5" s="1" t="s">
        <v>322</v>
      </c>
    </row>
    <row r="6" spans="1:18" x14ac:dyDescent="0.4">
      <c r="A6" s="1" t="s">
        <v>323</v>
      </c>
    </row>
    <row r="7" spans="1:18" x14ac:dyDescent="0.4">
      <c r="B7" s="1" t="s">
        <v>10</v>
      </c>
    </row>
    <row r="8" spans="1:18" x14ac:dyDescent="0.4">
      <c r="A8" s="201" t="s">
        <v>14</v>
      </c>
      <c r="B8" s="201" t="s">
        <v>15</v>
      </c>
      <c r="C8" s="4" t="s">
        <v>16</v>
      </c>
      <c r="D8" s="16" t="s">
        <v>17</v>
      </c>
      <c r="E8" s="4" t="s">
        <v>18</v>
      </c>
      <c r="F8" s="4" t="s">
        <v>19</v>
      </c>
      <c r="G8" s="203" t="s">
        <v>252</v>
      </c>
      <c r="H8" s="203"/>
      <c r="I8" s="203"/>
      <c r="J8" s="203" t="s">
        <v>430</v>
      </c>
      <c r="K8" s="203"/>
      <c r="L8" s="203"/>
      <c r="M8" s="203"/>
      <c r="N8" s="203"/>
      <c r="O8" s="203"/>
      <c r="P8" s="203"/>
      <c r="Q8" s="203"/>
      <c r="R8" s="203"/>
    </row>
    <row r="9" spans="1:18" ht="25.8" x14ac:dyDescent="0.4">
      <c r="A9" s="202"/>
      <c r="B9" s="202"/>
      <c r="C9" s="5" t="s">
        <v>15</v>
      </c>
      <c r="D9" s="17"/>
      <c r="E9" s="5" t="s">
        <v>3</v>
      </c>
      <c r="F9" s="5" t="s">
        <v>3</v>
      </c>
      <c r="G9" s="11" t="s">
        <v>20</v>
      </c>
      <c r="H9" s="11" t="s">
        <v>21</v>
      </c>
      <c r="I9" s="11" t="s">
        <v>22</v>
      </c>
      <c r="J9" s="11" t="s">
        <v>23</v>
      </c>
      <c r="K9" s="11" t="s">
        <v>24</v>
      </c>
      <c r="L9" s="11" t="s">
        <v>25</v>
      </c>
      <c r="M9" s="11" t="s">
        <v>26</v>
      </c>
      <c r="N9" s="11" t="s">
        <v>27</v>
      </c>
      <c r="O9" s="11" t="s">
        <v>28</v>
      </c>
      <c r="P9" s="11" t="s">
        <v>29</v>
      </c>
      <c r="Q9" s="11" t="s">
        <v>30</v>
      </c>
      <c r="R9" s="11" t="s">
        <v>31</v>
      </c>
    </row>
    <row r="10" spans="1:18" x14ac:dyDescent="0.4">
      <c r="A10" s="12">
        <v>1</v>
      </c>
      <c r="B10" s="74" t="s">
        <v>546</v>
      </c>
      <c r="C10" s="30" t="s">
        <v>185</v>
      </c>
      <c r="D10" s="24">
        <v>10000</v>
      </c>
      <c r="E10" s="23" t="s">
        <v>37</v>
      </c>
      <c r="F10" s="23" t="s">
        <v>77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18" x14ac:dyDescent="0.4">
      <c r="A11" s="10"/>
      <c r="B11" s="14" t="s">
        <v>547</v>
      </c>
      <c r="C11" s="14" t="s">
        <v>186</v>
      </c>
      <c r="D11" s="18"/>
      <c r="E11" s="23" t="s">
        <v>324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 x14ac:dyDescent="0.4">
      <c r="A12" s="10"/>
      <c r="B12" s="14" t="s">
        <v>548</v>
      </c>
      <c r="C12" s="14" t="s">
        <v>187</v>
      </c>
      <c r="D12" s="18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8" x14ac:dyDescent="0.4">
      <c r="A13" s="10"/>
      <c r="B13" s="10"/>
      <c r="C13" s="10"/>
      <c r="D13" s="18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18" x14ac:dyDescent="0.4">
      <c r="A14" s="12">
        <v>2</v>
      </c>
      <c r="B14" s="14" t="s">
        <v>549</v>
      </c>
      <c r="C14" s="30" t="s">
        <v>185</v>
      </c>
      <c r="D14" s="18">
        <v>10000</v>
      </c>
      <c r="E14" s="23" t="s">
        <v>37</v>
      </c>
      <c r="F14" s="23" t="s">
        <v>77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 x14ac:dyDescent="0.4">
      <c r="A15" s="10"/>
      <c r="B15" s="14" t="s">
        <v>550</v>
      </c>
      <c r="C15" s="14" t="s">
        <v>186</v>
      </c>
      <c r="D15" s="18"/>
      <c r="E15" s="23" t="s">
        <v>324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18" x14ac:dyDescent="0.4">
      <c r="A16" s="10"/>
      <c r="B16" s="14"/>
      <c r="C16" s="14" t="s">
        <v>187</v>
      </c>
      <c r="D16" s="18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18" x14ac:dyDescent="0.4">
      <c r="A17" s="10"/>
      <c r="B17" s="14"/>
      <c r="C17" s="10"/>
      <c r="D17" s="18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 x14ac:dyDescent="0.4">
      <c r="A18" s="12">
        <v>3</v>
      </c>
      <c r="B18" s="14" t="s">
        <v>551</v>
      </c>
      <c r="C18" s="30" t="s">
        <v>185</v>
      </c>
      <c r="D18" s="18">
        <v>23400</v>
      </c>
      <c r="E18" s="23" t="s">
        <v>37</v>
      </c>
      <c r="F18" s="23" t="s">
        <v>77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pans="1:18" x14ac:dyDescent="0.4">
      <c r="A19" s="10"/>
      <c r="B19" s="14" t="s">
        <v>552</v>
      </c>
      <c r="C19" s="14" t="s">
        <v>186</v>
      </c>
      <c r="D19" s="18"/>
      <c r="E19" s="23" t="s">
        <v>324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18" x14ac:dyDescent="0.4">
      <c r="A20" s="3"/>
      <c r="B20" s="3"/>
      <c r="C20" s="34" t="s">
        <v>187</v>
      </c>
      <c r="D20" s="19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</sheetData>
  <mergeCells count="7">
    <mergeCell ref="A1:R1"/>
    <mergeCell ref="A2:R2"/>
    <mergeCell ref="A3:R3"/>
    <mergeCell ref="A8:A9"/>
    <mergeCell ref="B8:B9"/>
    <mergeCell ref="G8:I8"/>
    <mergeCell ref="J8:R8"/>
  </mergeCells>
  <pageMargins left="0.27559055118110237" right="0.27559055118110237" top="0.59055118110236227" bottom="0.47244094488188981" header="0.31496062992125984" footer="0.31496062992125984"/>
  <pageSetup paperSize="9" firstPageNumber="31" orientation="landscape" useFirstPageNumber="1" verticalDpi="0" r:id="rId1"/>
  <headerFooter>
    <oddFooter>&amp;R&amp;P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9"/>
  <sheetViews>
    <sheetView topLeftCell="A4" workbookViewId="0">
      <selection activeCell="B17" sqref="B17"/>
    </sheetView>
  </sheetViews>
  <sheetFormatPr defaultColWidth="9" defaultRowHeight="21" x14ac:dyDescent="0.4"/>
  <cols>
    <col min="1" max="1" width="6.69921875" style="1" customWidth="1"/>
    <col min="2" max="2" width="21.8984375" style="1" customWidth="1"/>
    <col min="3" max="3" width="19.69921875" style="1" customWidth="1"/>
    <col min="4" max="4" width="10.19921875" style="15" customWidth="1"/>
    <col min="5" max="5" width="11.09765625" style="1" customWidth="1"/>
    <col min="6" max="6" width="9.69921875" style="1" customWidth="1"/>
    <col min="7" max="9" width="4.3984375" style="1" bestFit="1" customWidth="1"/>
    <col min="10" max="10" width="5.09765625" style="1" customWidth="1"/>
    <col min="11" max="17" width="4.3984375" style="1" bestFit="1" customWidth="1"/>
    <col min="18" max="18" width="4.8984375" style="1" customWidth="1"/>
    <col min="19" max="16384" width="9" style="1"/>
  </cols>
  <sheetData>
    <row r="1" spans="1:18" s="163" customFormat="1" x14ac:dyDescent="0.4">
      <c r="A1" s="205" t="s">
        <v>258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2" spans="1:18" s="163" customFormat="1" x14ac:dyDescent="0.4">
      <c r="A2" s="205" t="s">
        <v>429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</row>
    <row r="3" spans="1:18" s="163" customFormat="1" x14ac:dyDescent="0.4">
      <c r="A3" s="205" t="s">
        <v>0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</row>
    <row r="4" spans="1:18" x14ac:dyDescent="0.4">
      <c r="A4" s="1" t="s">
        <v>184</v>
      </c>
    </row>
    <row r="5" spans="1:18" x14ac:dyDescent="0.4">
      <c r="A5" s="1" t="s">
        <v>325</v>
      </c>
    </row>
    <row r="6" spans="1:18" x14ac:dyDescent="0.4">
      <c r="B6" s="1" t="s">
        <v>188</v>
      </c>
    </row>
    <row r="7" spans="1:18" x14ac:dyDescent="0.4">
      <c r="A7" s="201" t="s">
        <v>14</v>
      </c>
      <c r="B7" s="201" t="s">
        <v>15</v>
      </c>
      <c r="C7" s="4" t="s">
        <v>16</v>
      </c>
      <c r="D7" s="16" t="s">
        <v>17</v>
      </c>
      <c r="E7" s="4" t="s">
        <v>18</v>
      </c>
      <c r="F7" s="4" t="s">
        <v>19</v>
      </c>
      <c r="G7" s="203" t="s">
        <v>252</v>
      </c>
      <c r="H7" s="203"/>
      <c r="I7" s="203"/>
      <c r="J7" s="203" t="s">
        <v>430</v>
      </c>
      <c r="K7" s="203"/>
      <c r="L7" s="203"/>
      <c r="M7" s="203"/>
      <c r="N7" s="203"/>
      <c r="O7" s="203"/>
      <c r="P7" s="203"/>
      <c r="Q7" s="203"/>
      <c r="R7" s="203"/>
    </row>
    <row r="8" spans="1:18" ht="25.8" x14ac:dyDescent="0.4">
      <c r="A8" s="202"/>
      <c r="B8" s="202"/>
      <c r="C8" s="5" t="s">
        <v>15</v>
      </c>
      <c r="D8" s="17"/>
      <c r="E8" s="5" t="s">
        <v>3</v>
      </c>
      <c r="F8" s="5" t="s">
        <v>3</v>
      </c>
      <c r="G8" s="11" t="s">
        <v>20</v>
      </c>
      <c r="H8" s="11" t="s">
        <v>21</v>
      </c>
      <c r="I8" s="11" t="s">
        <v>22</v>
      </c>
      <c r="J8" s="11" t="s">
        <v>23</v>
      </c>
      <c r="K8" s="11" t="s">
        <v>24</v>
      </c>
      <c r="L8" s="11" t="s">
        <v>25</v>
      </c>
      <c r="M8" s="11" t="s">
        <v>26</v>
      </c>
      <c r="N8" s="11" t="s">
        <v>27</v>
      </c>
      <c r="O8" s="11" t="s">
        <v>28</v>
      </c>
      <c r="P8" s="11" t="s">
        <v>29</v>
      </c>
      <c r="Q8" s="11" t="s">
        <v>30</v>
      </c>
      <c r="R8" s="11" t="s">
        <v>31</v>
      </c>
    </row>
    <row r="9" spans="1:18" x14ac:dyDescent="0.4">
      <c r="A9" s="12">
        <v>1</v>
      </c>
      <c r="B9" s="196" t="s">
        <v>189</v>
      </c>
      <c r="C9" s="30" t="s">
        <v>70</v>
      </c>
      <c r="D9" s="49">
        <v>5000</v>
      </c>
      <c r="E9" s="23" t="s">
        <v>38</v>
      </c>
      <c r="F9" s="23" t="s">
        <v>181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8" x14ac:dyDescent="0.4">
      <c r="A10" s="10"/>
      <c r="B10" s="30" t="s">
        <v>190</v>
      </c>
      <c r="C10" s="30" t="s">
        <v>191</v>
      </c>
      <c r="D10" s="18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18" x14ac:dyDescent="0.4">
      <c r="A11" s="10"/>
      <c r="B11" s="14"/>
      <c r="C11" s="30" t="s">
        <v>192</v>
      </c>
      <c r="D11" s="18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 x14ac:dyDescent="0.4">
      <c r="A12" s="10"/>
      <c r="B12" s="10"/>
      <c r="C12" s="10"/>
      <c r="D12" s="18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8" x14ac:dyDescent="0.4">
      <c r="A13" s="12"/>
      <c r="B13" s="27"/>
      <c r="C13" s="57"/>
      <c r="D13" s="18"/>
      <c r="E13" s="23"/>
      <c r="F13" s="23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18" ht="21" customHeight="1" x14ac:dyDescent="0.4">
      <c r="A14" s="10"/>
      <c r="B14" s="14"/>
      <c r="C14" s="59"/>
      <c r="D14" s="18"/>
      <c r="E14" s="10"/>
      <c r="F14" s="14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 x14ac:dyDescent="0.4">
      <c r="A15" s="10"/>
      <c r="B15" s="14"/>
      <c r="C15" s="57"/>
      <c r="D15" s="18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18" x14ac:dyDescent="0.4">
      <c r="A16" s="10"/>
      <c r="B16" s="14"/>
      <c r="C16" s="10"/>
      <c r="D16" s="18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18" x14ac:dyDescent="0.4">
      <c r="A17" s="10"/>
      <c r="B17" s="10"/>
      <c r="C17" s="10"/>
      <c r="D17" s="18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 x14ac:dyDescent="0.4">
      <c r="A18" s="10"/>
      <c r="B18" s="10"/>
      <c r="C18" s="14"/>
      <c r="D18" s="18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pans="1:18" x14ac:dyDescent="0.4">
      <c r="A19" s="3"/>
      <c r="B19" s="3"/>
      <c r="C19" s="3"/>
      <c r="D19" s="19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</sheetData>
  <mergeCells count="7">
    <mergeCell ref="A1:R1"/>
    <mergeCell ref="A2:R2"/>
    <mergeCell ref="A3:R3"/>
    <mergeCell ref="A7:A8"/>
    <mergeCell ref="B7:B8"/>
    <mergeCell ref="G7:I7"/>
    <mergeCell ref="J7:R7"/>
  </mergeCells>
  <pageMargins left="0.27559055118110237" right="0.27559055118110237" top="0.59055118110236227" bottom="0.47244094488188981" header="0.31496062992125984" footer="0.31496062992125984"/>
  <pageSetup paperSize="9" firstPageNumber="32" orientation="landscape" useFirstPageNumber="1" verticalDpi="0" r:id="rId1"/>
  <headerFooter>
    <oddFooter>&amp;R&amp;P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138"/>
  <sheetViews>
    <sheetView topLeftCell="A46" workbookViewId="0">
      <selection activeCell="C16" sqref="C16"/>
    </sheetView>
  </sheetViews>
  <sheetFormatPr defaultColWidth="9" defaultRowHeight="21" x14ac:dyDescent="0.4"/>
  <cols>
    <col min="1" max="1" width="4.69921875" style="1" customWidth="1"/>
    <col min="2" max="2" width="21.8984375" style="1" customWidth="1"/>
    <col min="3" max="3" width="19.69921875" style="1" customWidth="1"/>
    <col min="4" max="4" width="10.19921875" style="15" customWidth="1"/>
    <col min="5" max="5" width="11.09765625" style="1" customWidth="1"/>
    <col min="6" max="6" width="11.3984375" style="1" bestFit="1" customWidth="1"/>
    <col min="7" max="9" width="4.3984375" style="1" bestFit="1" customWidth="1"/>
    <col min="10" max="10" width="5.09765625" style="1" customWidth="1"/>
    <col min="11" max="17" width="4.3984375" style="1" bestFit="1" customWidth="1"/>
    <col min="18" max="18" width="4.8984375" style="1" customWidth="1"/>
    <col min="19" max="16384" width="9" style="1"/>
  </cols>
  <sheetData>
    <row r="1" spans="1:18" x14ac:dyDescent="0.4">
      <c r="A1" s="200" t="s">
        <v>326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</row>
    <row r="2" spans="1:18" x14ac:dyDescent="0.4">
      <c r="A2" s="200" t="s">
        <v>553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</row>
    <row r="3" spans="1:18" x14ac:dyDescent="0.4">
      <c r="A3" s="200" t="s">
        <v>0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</row>
    <row r="4" spans="1:18" x14ac:dyDescent="0.4">
      <c r="A4" s="200" t="s">
        <v>560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</row>
    <row r="5" spans="1:18" x14ac:dyDescent="0.4">
      <c r="A5" s="1" t="s">
        <v>227</v>
      </c>
    </row>
    <row r="6" spans="1:18" x14ac:dyDescent="0.4">
      <c r="A6" s="1" t="s">
        <v>329</v>
      </c>
    </row>
    <row r="7" spans="1:18" x14ac:dyDescent="0.4">
      <c r="B7" s="1" t="s">
        <v>554</v>
      </c>
    </row>
    <row r="8" spans="1:18" x14ac:dyDescent="0.4">
      <c r="A8" s="201" t="s">
        <v>229</v>
      </c>
      <c r="B8" s="201" t="s">
        <v>230</v>
      </c>
      <c r="C8" s="4" t="s">
        <v>16</v>
      </c>
      <c r="D8" s="16" t="s">
        <v>17</v>
      </c>
      <c r="E8" s="4" t="s">
        <v>18</v>
      </c>
      <c r="F8" s="4" t="s">
        <v>19</v>
      </c>
      <c r="G8" s="203" t="s">
        <v>252</v>
      </c>
      <c r="H8" s="203"/>
      <c r="I8" s="203"/>
      <c r="J8" s="203" t="s">
        <v>430</v>
      </c>
      <c r="K8" s="203"/>
      <c r="L8" s="203"/>
      <c r="M8" s="203"/>
      <c r="N8" s="203"/>
      <c r="O8" s="203"/>
      <c r="P8" s="203"/>
      <c r="Q8" s="203"/>
      <c r="R8" s="203"/>
    </row>
    <row r="9" spans="1:18" ht="25.8" x14ac:dyDescent="0.4">
      <c r="A9" s="202"/>
      <c r="B9" s="202"/>
      <c r="C9" s="5" t="s">
        <v>230</v>
      </c>
      <c r="D9" s="17"/>
      <c r="E9" s="5" t="s">
        <v>3</v>
      </c>
      <c r="F9" s="5" t="s">
        <v>228</v>
      </c>
      <c r="G9" s="11" t="s">
        <v>20</v>
      </c>
      <c r="H9" s="11" t="s">
        <v>21</v>
      </c>
      <c r="I9" s="11" t="s">
        <v>22</v>
      </c>
      <c r="J9" s="11" t="s">
        <v>23</v>
      </c>
      <c r="K9" s="11" t="s">
        <v>24</v>
      </c>
      <c r="L9" s="11" t="s">
        <v>25</v>
      </c>
      <c r="M9" s="11" t="s">
        <v>26</v>
      </c>
      <c r="N9" s="11" t="s">
        <v>27</v>
      </c>
      <c r="O9" s="11" t="s">
        <v>28</v>
      </c>
      <c r="P9" s="11" t="s">
        <v>29</v>
      </c>
      <c r="Q9" s="11" t="s">
        <v>30</v>
      </c>
      <c r="R9" s="11" t="s">
        <v>31</v>
      </c>
    </row>
    <row r="10" spans="1:18" s="131" customFormat="1" ht="19.5" customHeight="1" x14ac:dyDescent="0.4">
      <c r="A10" s="12">
        <v>1</v>
      </c>
      <c r="B10" s="14" t="s">
        <v>555</v>
      </c>
      <c r="C10" s="30" t="s">
        <v>557</v>
      </c>
      <c r="D10" s="132">
        <v>12000</v>
      </c>
      <c r="E10" s="133" t="s">
        <v>38</v>
      </c>
      <c r="F10" s="133" t="s">
        <v>78</v>
      </c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</row>
    <row r="11" spans="1:18" x14ac:dyDescent="0.4">
      <c r="A11" s="10"/>
      <c r="B11" s="14" t="s">
        <v>556</v>
      </c>
      <c r="C11" s="30" t="s">
        <v>558</v>
      </c>
      <c r="D11" s="69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 x14ac:dyDescent="0.4">
      <c r="A12" s="10"/>
      <c r="B12" s="37"/>
      <c r="C12" s="134" t="s">
        <v>559</v>
      </c>
      <c r="D12" s="69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8" ht="23.4" x14ac:dyDescent="0.6">
      <c r="A13" s="12"/>
      <c r="B13" s="25"/>
      <c r="C13" s="30"/>
      <c r="D13" s="70"/>
      <c r="E13" s="23"/>
      <c r="F13" s="23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18" x14ac:dyDescent="0.4">
      <c r="A14" s="23">
        <v>2</v>
      </c>
      <c r="B14" s="14" t="s">
        <v>561</v>
      </c>
      <c r="C14" s="32" t="s">
        <v>562</v>
      </c>
      <c r="D14" s="49">
        <v>5500</v>
      </c>
      <c r="E14" s="23" t="s">
        <v>38</v>
      </c>
      <c r="F14" s="23" t="s">
        <v>78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 x14ac:dyDescent="0.4">
      <c r="A15" s="12"/>
      <c r="B15" s="27" t="s">
        <v>565</v>
      </c>
      <c r="C15" s="30" t="s">
        <v>563</v>
      </c>
      <c r="D15" s="49"/>
      <c r="E15" s="23"/>
      <c r="F15" s="23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18" x14ac:dyDescent="0.4">
      <c r="A16" s="10"/>
      <c r="B16" s="30"/>
      <c r="C16" s="30" t="s">
        <v>579</v>
      </c>
      <c r="D16" s="18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18" x14ac:dyDescent="0.4">
      <c r="A17" s="10"/>
      <c r="B17" s="32"/>
      <c r="C17" s="57" t="s">
        <v>564</v>
      </c>
      <c r="D17" s="18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 ht="21" customHeight="1" x14ac:dyDescent="0.4">
      <c r="A18" s="14"/>
      <c r="B18" s="37"/>
      <c r="C18" s="37"/>
      <c r="D18" s="18"/>
      <c r="E18" s="10"/>
      <c r="F18" s="14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pans="1:18" x14ac:dyDescent="0.4">
      <c r="A19" s="12">
        <v>3</v>
      </c>
      <c r="B19" s="30" t="s">
        <v>330</v>
      </c>
      <c r="C19" s="143" t="s">
        <v>580</v>
      </c>
      <c r="D19" s="70">
        <v>5000</v>
      </c>
      <c r="E19" s="23" t="s">
        <v>38</v>
      </c>
      <c r="F19" s="23" t="s">
        <v>78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18" x14ac:dyDescent="0.4">
      <c r="A20" s="10"/>
      <c r="B20" s="30"/>
      <c r="C20" s="32" t="s">
        <v>566</v>
      </c>
      <c r="D20" s="18"/>
      <c r="E20" s="23"/>
      <c r="F20" s="23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8" x14ac:dyDescent="0.4">
      <c r="A21" s="23"/>
      <c r="B21" s="14"/>
      <c r="C21" s="32" t="s">
        <v>567</v>
      </c>
      <c r="D21" s="49"/>
      <c r="E21" s="23"/>
      <c r="F21" s="23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18" x14ac:dyDescent="0.4">
      <c r="A22" s="5"/>
      <c r="B22" s="137"/>
      <c r="C22" s="33" t="s">
        <v>238</v>
      </c>
      <c r="D22" s="138"/>
      <c r="E22" s="139"/>
      <c r="F22" s="139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x14ac:dyDescent="0.4">
      <c r="A23" s="6"/>
      <c r="B23" s="27"/>
      <c r="C23" s="32"/>
      <c r="D23" s="135"/>
      <c r="E23" s="136"/>
      <c r="F23" s="136"/>
    </row>
    <row r="24" spans="1:18" x14ac:dyDescent="0.4">
      <c r="A24" s="200" t="s">
        <v>326</v>
      </c>
      <c r="B24" s="200"/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</row>
    <row r="25" spans="1:18" x14ac:dyDescent="0.4">
      <c r="A25" s="200" t="s">
        <v>553</v>
      </c>
      <c r="B25" s="200"/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</row>
    <row r="26" spans="1:18" x14ac:dyDescent="0.4">
      <c r="A26" s="200" t="s">
        <v>0</v>
      </c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</row>
    <row r="27" spans="1:18" x14ac:dyDescent="0.4">
      <c r="A27" s="200" t="s">
        <v>328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</row>
    <row r="28" spans="1:18" x14ac:dyDescent="0.4">
      <c r="A28" s="1" t="s">
        <v>346</v>
      </c>
    </row>
    <row r="29" spans="1:18" x14ac:dyDescent="0.4">
      <c r="A29" s="1" t="s">
        <v>329</v>
      </c>
    </row>
    <row r="30" spans="1:18" x14ac:dyDescent="0.4">
      <c r="B30" s="1" t="s">
        <v>554</v>
      </c>
    </row>
    <row r="31" spans="1:18" x14ac:dyDescent="0.4">
      <c r="A31" s="201" t="s">
        <v>229</v>
      </c>
      <c r="B31" s="201" t="s">
        <v>230</v>
      </c>
      <c r="C31" s="4" t="s">
        <v>16</v>
      </c>
      <c r="D31" s="16" t="s">
        <v>17</v>
      </c>
      <c r="E31" s="4" t="s">
        <v>18</v>
      </c>
      <c r="F31" s="4" t="s">
        <v>19</v>
      </c>
      <c r="G31" s="203" t="s">
        <v>252</v>
      </c>
      <c r="H31" s="203"/>
      <c r="I31" s="203"/>
      <c r="J31" s="203" t="s">
        <v>430</v>
      </c>
      <c r="K31" s="203"/>
      <c r="L31" s="203"/>
      <c r="M31" s="203"/>
      <c r="N31" s="203"/>
      <c r="O31" s="203"/>
      <c r="P31" s="203"/>
      <c r="Q31" s="203"/>
      <c r="R31" s="203"/>
    </row>
    <row r="32" spans="1:18" ht="25.8" x14ac:dyDescent="0.4">
      <c r="A32" s="202"/>
      <c r="B32" s="202"/>
      <c r="C32" s="5" t="s">
        <v>230</v>
      </c>
      <c r="D32" s="17"/>
      <c r="E32" s="5" t="s">
        <v>3</v>
      </c>
      <c r="F32" s="5" t="s">
        <v>228</v>
      </c>
      <c r="G32" s="11" t="s">
        <v>20</v>
      </c>
      <c r="H32" s="11" t="s">
        <v>21</v>
      </c>
      <c r="I32" s="11" t="s">
        <v>22</v>
      </c>
      <c r="J32" s="11" t="s">
        <v>23</v>
      </c>
      <c r="K32" s="11" t="s">
        <v>24</v>
      </c>
      <c r="L32" s="11" t="s">
        <v>25</v>
      </c>
      <c r="M32" s="11" t="s">
        <v>26</v>
      </c>
      <c r="N32" s="11" t="s">
        <v>27</v>
      </c>
      <c r="O32" s="11" t="s">
        <v>28</v>
      </c>
      <c r="P32" s="11" t="s">
        <v>29</v>
      </c>
      <c r="Q32" s="11" t="s">
        <v>30</v>
      </c>
      <c r="R32" s="11" t="s">
        <v>31</v>
      </c>
    </row>
    <row r="33" spans="1:18" ht="19.5" customHeight="1" x14ac:dyDescent="0.6">
      <c r="A33" s="12">
        <v>4</v>
      </c>
      <c r="B33" s="140" t="s">
        <v>568</v>
      </c>
      <c r="C33" s="141" t="s">
        <v>570</v>
      </c>
      <c r="D33" s="49">
        <v>40000</v>
      </c>
      <c r="E33" s="23" t="s">
        <v>38</v>
      </c>
      <c r="F33" s="23" t="s">
        <v>78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18" x14ac:dyDescent="0.4">
      <c r="A34" s="10"/>
      <c r="B34" s="14" t="s">
        <v>569</v>
      </c>
      <c r="C34" s="30" t="s">
        <v>571</v>
      </c>
      <c r="D34" s="69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 x14ac:dyDescent="0.4">
      <c r="A35" s="10"/>
      <c r="B35" s="37" t="s">
        <v>575</v>
      </c>
      <c r="C35" s="30" t="s">
        <v>572</v>
      </c>
      <c r="D35" s="69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18" ht="23.4" x14ac:dyDescent="0.6">
      <c r="A36" s="12"/>
      <c r="B36" s="25"/>
      <c r="C36" s="30" t="s">
        <v>573</v>
      </c>
      <c r="D36" s="70"/>
      <c r="E36" s="23"/>
      <c r="F36" s="23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18" x14ac:dyDescent="0.4">
      <c r="A37" s="10"/>
      <c r="B37" s="30"/>
      <c r="C37" s="32" t="s">
        <v>574</v>
      </c>
      <c r="D37" s="18"/>
      <c r="E37" s="23"/>
      <c r="F37" s="23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18" x14ac:dyDescent="0.4">
      <c r="A38" s="10"/>
      <c r="B38" s="30"/>
      <c r="C38" s="32"/>
      <c r="D38" s="18"/>
      <c r="E38" s="23"/>
      <c r="F38" s="23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18" x14ac:dyDescent="0.4">
      <c r="A39" s="12">
        <v>5</v>
      </c>
      <c r="B39" s="30" t="s">
        <v>576</v>
      </c>
      <c r="C39" s="141" t="s">
        <v>570</v>
      </c>
      <c r="D39" s="49">
        <v>30000</v>
      </c>
      <c r="E39" s="23" t="s">
        <v>38</v>
      </c>
      <c r="F39" s="23" t="s">
        <v>78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18" x14ac:dyDescent="0.4">
      <c r="A40" s="10"/>
      <c r="B40" s="30" t="s">
        <v>577</v>
      </c>
      <c r="C40" s="30" t="s">
        <v>571</v>
      </c>
      <c r="D40" s="18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18" x14ac:dyDescent="0.4">
      <c r="A41" s="10"/>
      <c r="B41" s="32"/>
      <c r="C41" s="30" t="s">
        <v>572</v>
      </c>
      <c r="D41" s="18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18" x14ac:dyDescent="0.4">
      <c r="A42" s="23"/>
      <c r="B42" s="22"/>
      <c r="C42" s="30" t="s">
        <v>573</v>
      </c>
      <c r="D42" s="24"/>
      <c r="E42" s="23"/>
      <c r="F42" s="23"/>
      <c r="G42" s="14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8" x14ac:dyDescent="0.4">
      <c r="A43" s="23"/>
      <c r="B43" s="74"/>
      <c r="C43" s="32" t="s">
        <v>574</v>
      </c>
      <c r="D43" s="24"/>
      <c r="E43" s="23"/>
      <c r="F43" s="23"/>
      <c r="G43" s="14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1:18" ht="21" customHeight="1" x14ac:dyDescent="0.4">
      <c r="A44" s="14"/>
      <c r="B44" s="37"/>
      <c r="C44" s="37"/>
      <c r="D44" s="18"/>
      <c r="E44" s="10"/>
      <c r="F44" s="14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</row>
    <row r="45" spans="1:18" x14ac:dyDescent="0.4">
      <c r="A45" s="12"/>
      <c r="B45" s="37"/>
      <c r="C45" s="37"/>
      <c r="D45" s="18"/>
      <c r="E45" s="23"/>
      <c r="F45" s="23"/>
      <c r="G45" s="14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</row>
    <row r="46" spans="1:18" x14ac:dyDescent="0.4">
      <c r="A46" s="125"/>
      <c r="B46" s="125"/>
      <c r="C46" s="142"/>
      <c r="D46" s="127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</row>
    <row r="47" spans="1:18" x14ac:dyDescent="0.4">
      <c r="A47" s="200" t="s">
        <v>326</v>
      </c>
      <c r="B47" s="200"/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</row>
    <row r="48" spans="1:18" x14ac:dyDescent="0.4">
      <c r="A48" s="200" t="s">
        <v>553</v>
      </c>
      <c r="B48" s="200"/>
      <c r="C48" s="200"/>
      <c r="D48" s="200"/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</row>
    <row r="49" spans="1:18" x14ac:dyDescent="0.4">
      <c r="A49" s="200" t="s">
        <v>0</v>
      </c>
      <c r="B49" s="200"/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</row>
    <row r="50" spans="1:18" x14ac:dyDescent="0.4">
      <c r="A50" s="200" t="s">
        <v>328</v>
      </c>
      <c r="B50" s="200"/>
      <c r="C50" s="200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0"/>
      <c r="R50" s="200"/>
    </row>
    <row r="51" spans="1:18" x14ac:dyDescent="0.4">
      <c r="A51" s="1" t="s">
        <v>346</v>
      </c>
    </row>
    <row r="52" spans="1:18" x14ac:dyDescent="0.4">
      <c r="A52" s="1" t="s">
        <v>329</v>
      </c>
    </row>
    <row r="53" spans="1:18" x14ac:dyDescent="0.4">
      <c r="B53" s="1" t="s">
        <v>554</v>
      </c>
    </row>
    <row r="54" spans="1:18" x14ac:dyDescent="0.4">
      <c r="A54" s="201" t="s">
        <v>229</v>
      </c>
      <c r="B54" s="201" t="s">
        <v>230</v>
      </c>
      <c r="C54" s="4" t="s">
        <v>16</v>
      </c>
      <c r="D54" s="16" t="s">
        <v>17</v>
      </c>
      <c r="E54" s="4" t="s">
        <v>18</v>
      </c>
      <c r="F54" s="4" t="s">
        <v>19</v>
      </c>
      <c r="G54" s="203" t="s">
        <v>252</v>
      </c>
      <c r="H54" s="203"/>
      <c r="I54" s="203"/>
      <c r="J54" s="203" t="s">
        <v>430</v>
      </c>
      <c r="K54" s="203"/>
      <c r="L54" s="203"/>
      <c r="M54" s="203"/>
      <c r="N54" s="203"/>
      <c r="O54" s="203"/>
      <c r="P54" s="203"/>
      <c r="Q54" s="203"/>
      <c r="R54" s="203"/>
    </row>
    <row r="55" spans="1:18" ht="25.8" x14ac:dyDescent="0.4">
      <c r="A55" s="202"/>
      <c r="B55" s="202"/>
      <c r="C55" s="5" t="s">
        <v>230</v>
      </c>
      <c r="D55" s="17"/>
      <c r="E55" s="5" t="s">
        <v>3</v>
      </c>
      <c r="F55" s="5" t="s">
        <v>228</v>
      </c>
      <c r="G55" s="11" t="s">
        <v>20</v>
      </c>
      <c r="H55" s="11" t="s">
        <v>21</v>
      </c>
      <c r="I55" s="11" t="s">
        <v>22</v>
      </c>
      <c r="J55" s="11" t="s">
        <v>23</v>
      </c>
      <c r="K55" s="11" t="s">
        <v>24</v>
      </c>
      <c r="L55" s="11" t="s">
        <v>25</v>
      </c>
      <c r="M55" s="11" t="s">
        <v>26</v>
      </c>
      <c r="N55" s="11" t="s">
        <v>27</v>
      </c>
      <c r="O55" s="11" t="s">
        <v>28</v>
      </c>
      <c r="P55" s="11" t="s">
        <v>29</v>
      </c>
      <c r="Q55" s="11" t="s">
        <v>30</v>
      </c>
      <c r="R55" s="11" t="s">
        <v>31</v>
      </c>
    </row>
    <row r="56" spans="1:18" ht="19.5" customHeight="1" x14ac:dyDescent="0.6">
      <c r="A56" s="12">
        <v>4</v>
      </c>
      <c r="B56" s="140" t="s">
        <v>568</v>
      </c>
      <c r="C56" s="141" t="s">
        <v>570</v>
      </c>
      <c r="D56" s="49">
        <v>24000</v>
      </c>
      <c r="E56" s="23" t="s">
        <v>38</v>
      </c>
      <c r="F56" s="23" t="s">
        <v>78</v>
      </c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1:18" x14ac:dyDescent="0.4">
      <c r="A57" s="10"/>
      <c r="B57" s="14" t="s">
        <v>569</v>
      </c>
      <c r="C57" s="30" t="s">
        <v>571</v>
      </c>
      <c r="D57" s="69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1:18" x14ac:dyDescent="0.4">
      <c r="A58" s="10"/>
      <c r="B58" s="37" t="s">
        <v>578</v>
      </c>
      <c r="C58" s="30" t="s">
        <v>572</v>
      </c>
      <c r="D58" s="69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1:18" ht="23.4" x14ac:dyDescent="0.6">
      <c r="A59" s="12"/>
      <c r="B59" s="25"/>
      <c r="C59" s="30" t="s">
        <v>573</v>
      </c>
      <c r="D59" s="70"/>
      <c r="E59" s="23"/>
      <c r="F59" s="23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</row>
    <row r="60" spans="1:18" x14ac:dyDescent="0.4">
      <c r="A60" s="10"/>
      <c r="B60" s="30"/>
      <c r="C60" s="32" t="s">
        <v>574</v>
      </c>
      <c r="D60" s="18"/>
      <c r="E60" s="23"/>
      <c r="F60" s="23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1:18" ht="19.5" customHeight="1" x14ac:dyDescent="0.6">
      <c r="A61" s="12"/>
      <c r="B61" s="25"/>
      <c r="C61" s="68"/>
      <c r="D61" s="69"/>
      <c r="E61" s="23"/>
      <c r="F61" s="23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</row>
    <row r="62" spans="1:18" x14ac:dyDescent="0.4">
      <c r="A62" s="10"/>
      <c r="B62" s="14"/>
      <c r="C62" s="30"/>
      <c r="D62" s="69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</row>
    <row r="63" spans="1:18" x14ac:dyDescent="0.4">
      <c r="A63" s="10"/>
      <c r="B63" s="37"/>
      <c r="C63" s="30"/>
      <c r="D63" s="69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1:18" ht="23.4" x14ac:dyDescent="0.6">
      <c r="A64" s="12"/>
      <c r="B64" s="25"/>
      <c r="C64" s="30"/>
      <c r="D64" s="70"/>
      <c r="E64" s="23"/>
      <c r="F64" s="23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1:18" x14ac:dyDescent="0.4">
      <c r="A65" s="10"/>
      <c r="B65" s="30"/>
      <c r="C65" s="32"/>
      <c r="D65" s="18"/>
      <c r="E65" s="23"/>
      <c r="F65" s="23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</row>
    <row r="66" spans="1:18" x14ac:dyDescent="0.4">
      <c r="A66" s="10"/>
      <c r="B66" s="30"/>
      <c r="C66" s="30"/>
      <c r="D66" s="18"/>
      <c r="E66" s="23"/>
      <c r="F66" s="23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1:18" x14ac:dyDescent="0.4">
      <c r="A67" s="10"/>
      <c r="B67" s="30"/>
      <c r="C67" s="30"/>
      <c r="D67" s="18"/>
      <c r="E67" s="23"/>
      <c r="F67" s="23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1:18" x14ac:dyDescent="0.4">
      <c r="A68" s="3"/>
      <c r="B68" s="33"/>
      <c r="C68" s="33"/>
      <c r="D68" s="19"/>
      <c r="E68" s="139"/>
      <c r="F68" s="139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x14ac:dyDescent="0.4">
      <c r="B69" s="32"/>
      <c r="C69" s="32"/>
      <c r="D69" s="62"/>
      <c r="E69" s="136"/>
      <c r="F69" s="136"/>
    </row>
    <row r="70" spans="1:18" x14ac:dyDescent="0.4">
      <c r="A70" s="200" t="s">
        <v>326</v>
      </c>
      <c r="B70" s="200"/>
      <c r="C70" s="200"/>
      <c r="D70" s="200"/>
      <c r="E70" s="200"/>
      <c r="F70" s="200"/>
      <c r="G70" s="200"/>
      <c r="H70" s="200"/>
      <c r="I70" s="200"/>
      <c r="J70" s="200"/>
      <c r="K70" s="200"/>
      <c r="L70" s="200"/>
      <c r="M70" s="200"/>
      <c r="N70" s="200"/>
      <c r="O70" s="200"/>
      <c r="P70" s="200"/>
      <c r="Q70" s="200"/>
      <c r="R70" s="200"/>
    </row>
    <row r="71" spans="1:18" x14ac:dyDescent="0.4">
      <c r="A71" s="200" t="s">
        <v>327</v>
      </c>
      <c r="B71" s="200"/>
      <c r="C71" s="200"/>
      <c r="D71" s="200"/>
      <c r="E71" s="200"/>
      <c r="F71" s="200"/>
      <c r="G71" s="200"/>
      <c r="H71" s="200"/>
      <c r="I71" s="200"/>
      <c r="J71" s="200"/>
      <c r="K71" s="200"/>
      <c r="L71" s="200"/>
      <c r="M71" s="200"/>
      <c r="N71" s="200"/>
      <c r="O71" s="200"/>
      <c r="P71" s="200"/>
      <c r="Q71" s="200"/>
      <c r="R71" s="200"/>
    </row>
    <row r="72" spans="1:18" x14ac:dyDescent="0.4">
      <c r="A72" s="200" t="s">
        <v>0</v>
      </c>
      <c r="B72" s="200"/>
      <c r="C72" s="200"/>
      <c r="D72" s="200"/>
      <c r="E72" s="200"/>
      <c r="F72" s="200"/>
      <c r="G72" s="200"/>
      <c r="H72" s="200"/>
      <c r="I72" s="200"/>
      <c r="J72" s="200"/>
      <c r="K72" s="200"/>
      <c r="L72" s="200"/>
      <c r="M72" s="200"/>
      <c r="N72" s="200"/>
      <c r="O72" s="200"/>
      <c r="P72" s="200"/>
      <c r="Q72" s="200"/>
      <c r="R72" s="200"/>
    </row>
    <row r="73" spans="1:18" x14ac:dyDescent="0.4">
      <c r="A73" s="200" t="s">
        <v>328</v>
      </c>
      <c r="B73" s="200"/>
      <c r="C73" s="200"/>
      <c r="D73" s="200"/>
      <c r="E73" s="200"/>
      <c r="F73" s="200"/>
      <c r="G73" s="200"/>
      <c r="H73" s="200"/>
      <c r="I73" s="200"/>
      <c r="J73" s="200"/>
      <c r="K73" s="200"/>
      <c r="L73" s="200"/>
      <c r="M73" s="200"/>
      <c r="N73" s="200"/>
      <c r="O73" s="200"/>
      <c r="P73" s="200"/>
      <c r="Q73" s="200"/>
      <c r="R73" s="200"/>
    </row>
    <row r="74" spans="1:18" x14ac:dyDescent="0.4">
      <c r="A74" s="1" t="s">
        <v>594</v>
      </c>
    </row>
    <row r="75" spans="1:18" x14ac:dyDescent="0.4">
      <c r="A75" s="1" t="s">
        <v>329</v>
      </c>
    </row>
    <row r="76" spans="1:18" x14ac:dyDescent="0.4">
      <c r="B76" s="1" t="s">
        <v>581</v>
      </c>
    </row>
    <row r="77" spans="1:18" x14ac:dyDescent="0.4">
      <c r="A77" s="201" t="s">
        <v>229</v>
      </c>
      <c r="B77" s="201" t="s">
        <v>230</v>
      </c>
      <c r="C77" s="4" t="s">
        <v>16</v>
      </c>
      <c r="D77" s="16" t="s">
        <v>17</v>
      </c>
      <c r="E77" s="4" t="s">
        <v>18</v>
      </c>
      <c r="F77" s="4" t="s">
        <v>19</v>
      </c>
      <c r="G77" s="203" t="s">
        <v>252</v>
      </c>
      <c r="H77" s="203"/>
      <c r="I77" s="203"/>
      <c r="J77" s="203" t="s">
        <v>430</v>
      </c>
      <c r="K77" s="203"/>
      <c r="L77" s="203"/>
      <c r="M77" s="203"/>
      <c r="N77" s="203"/>
      <c r="O77" s="203"/>
      <c r="P77" s="203"/>
      <c r="Q77" s="203"/>
      <c r="R77" s="203"/>
    </row>
    <row r="78" spans="1:18" ht="25.8" x14ac:dyDescent="0.4">
      <c r="A78" s="202"/>
      <c r="B78" s="202"/>
      <c r="C78" s="5" t="s">
        <v>230</v>
      </c>
      <c r="D78" s="17"/>
      <c r="E78" s="5" t="s">
        <v>3</v>
      </c>
      <c r="F78" s="5" t="s">
        <v>228</v>
      </c>
      <c r="G78" s="11" t="s">
        <v>20</v>
      </c>
      <c r="H78" s="11" t="s">
        <v>21</v>
      </c>
      <c r="I78" s="11" t="s">
        <v>22</v>
      </c>
      <c r="J78" s="11" t="s">
        <v>23</v>
      </c>
      <c r="K78" s="11" t="s">
        <v>24</v>
      </c>
      <c r="L78" s="11" t="s">
        <v>25</v>
      </c>
      <c r="M78" s="11" t="s">
        <v>26</v>
      </c>
      <c r="N78" s="11" t="s">
        <v>27</v>
      </c>
      <c r="O78" s="11" t="s">
        <v>28</v>
      </c>
      <c r="P78" s="11" t="s">
        <v>29</v>
      </c>
      <c r="Q78" s="11" t="s">
        <v>30</v>
      </c>
      <c r="R78" s="11" t="s">
        <v>31</v>
      </c>
    </row>
    <row r="79" spans="1:18" ht="19.5" customHeight="1" x14ac:dyDescent="0.4">
      <c r="A79" s="12">
        <v>1</v>
      </c>
      <c r="B79" s="74" t="s">
        <v>582</v>
      </c>
      <c r="C79" s="27" t="s">
        <v>583</v>
      </c>
      <c r="D79" s="49">
        <v>2563000</v>
      </c>
      <c r="E79" s="23" t="s">
        <v>38</v>
      </c>
      <c r="F79" s="23" t="s">
        <v>77</v>
      </c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</row>
    <row r="80" spans="1:18" x14ac:dyDescent="0.4">
      <c r="A80" s="10"/>
      <c r="B80" s="30"/>
      <c r="C80" s="32" t="s">
        <v>584</v>
      </c>
      <c r="D80" s="69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</row>
    <row r="81" spans="1:18" x14ac:dyDescent="0.4">
      <c r="A81" s="10"/>
      <c r="B81" s="37"/>
      <c r="C81" s="30" t="s">
        <v>585</v>
      </c>
      <c r="D81" s="69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</row>
    <row r="82" spans="1:18" x14ac:dyDescent="0.4">
      <c r="A82" s="12"/>
      <c r="B82" s="74"/>
      <c r="C82" s="27"/>
      <c r="D82" s="70"/>
      <c r="E82" s="23"/>
      <c r="F82" s="23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1:18" x14ac:dyDescent="0.4">
      <c r="A83" s="12">
        <v>2</v>
      </c>
      <c r="B83" s="30" t="s">
        <v>586</v>
      </c>
      <c r="C83" s="32" t="s">
        <v>589</v>
      </c>
      <c r="D83" s="24">
        <v>250000</v>
      </c>
      <c r="E83" s="23" t="s">
        <v>38</v>
      </c>
      <c r="F83" s="23" t="s">
        <v>77</v>
      </c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</row>
    <row r="84" spans="1:18" x14ac:dyDescent="0.4">
      <c r="A84" s="12"/>
      <c r="B84" s="27" t="s">
        <v>587</v>
      </c>
      <c r="C84" s="30" t="s">
        <v>590</v>
      </c>
      <c r="D84" s="49"/>
      <c r="E84" s="23"/>
      <c r="F84" s="23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1:18" x14ac:dyDescent="0.4">
      <c r="A85" s="12"/>
      <c r="B85" s="27" t="s">
        <v>588</v>
      </c>
      <c r="C85" s="72" t="s">
        <v>591</v>
      </c>
      <c r="D85" s="18"/>
      <c r="E85" s="23"/>
      <c r="F85" s="23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1:18" x14ac:dyDescent="0.4">
      <c r="A86" s="10"/>
      <c r="B86" s="37"/>
      <c r="C86" s="30" t="s">
        <v>592</v>
      </c>
      <c r="D86" s="18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1:18" x14ac:dyDescent="0.4">
      <c r="A87" s="10"/>
      <c r="B87" s="10"/>
      <c r="C87" s="29" t="s">
        <v>238</v>
      </c>
      <c r="D87" s="18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</row>
    <row r="88" spans="1:18" s="58" customFormat="1" ht="22.5" customHeight="1" x14ac:dyDescent="0.25">
      <c r="A88" s="56"/>
      <c r="B88" s="45"/>
      <c r="C88" s="71"/>
      <c r="D88" s="60"/>
      <c r="E88" s="36"/>
      <c r="F88" s="36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</row>
    <row r="89" spans="1:18" x14ac:dyDescent="0.4">
      <c r="A89" s="10"/>
      <c r="B89" s="37"/>
      <c r="C89" s="73"/>
      <c r="D89" s="18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</row>
    <row r="90" spans="1:18" x14ac:dyDescent="0.4">
      <c r="A90" s="10"/>
      <c r="B90" s="10"/>
      <c r="C90" s="30"/>
      <c r="D90" s="18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</row>
    <row r="91" spans="1:18" x14ac:dyDescent="0.4">
      <c r="A91" s="10"/>
      <c r="B91" s="10"/>
      <c r="C91" s="30"/>
      <c r="D91" s="18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</row>
    <row r="92" spans="1:18" x14ac:dyDescent="0.4">
      <c r="A92" s="3"/>
      <c r="B92" s="3"/>
      <c r="C92" s="33"/>
      <c r="D92" s="19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x14ac:dyDescent="0.4">
      <c r="A93" s="200" t="s">
        <v>326</v>
      </c>
      <c r="B93" s="200"/>
      <c r="C93" s="200"/>
      <c r="D93" s="200"/>
      <c r="E93" s="200"/>
      <c r="F93" s="200"/>
      <c r="G93" s="200"/>
      <c r="H93" s="200"/>
      <c r="I93" s="200"/>
      <c r="J93" s="200"/>
      <c r="K93" s="200"/>
      <c r="L93" s="200"/>
      <c r="M93" s="200"/>
      <c r="N93" s="200"/>
      <c r="O93" s="200"/>
      <c r="P93" s="200"/>
      <c r="Q93" s="200"/>
      <c r="R93" s="200"/>
    </row>
    <row r="94" spans="1:18" x14ac:dyDescent="0.4">
      <c r="A94" s="200" t="s">
        <v>327</v>
      </c>
      <c r="B94" s="200"/>
      <c r="C94" s="200"/>
      <c r="D94" s="200"/>
      <c r="E94" s="200"/>
      <c r="F94" s="200"/>
      <c r="G94" s="200"/>
      <c r="H94" s="200"/>
      <c r="I94" s="200"/>
      <c r="J94" s="200"/>
      <c r="K94" s="200"/>
      <c r="L94" s="200"/>
      <c r="M94" s="200"/>
      <c r="N94" s="200"/>
      <c r="O94" s="200"/>
      <c r="P94" s="200"/>
      <c r="Q94" s="200"/>
      <c r="R94" s="200"/>
    </row>
    <row r="95" spans="1:18" x14ac:dyDescent="0.4">
      <c r="A95" s="200" t="s">
        <v>0</v>
      </c>
      <c r="B95" s="200"/>
      <c r="C95" s="200"/>
      <c r="D95" s="200"/>
      <c r="E95" s="200"/>
      <c r="F95" s="200"/>
      <c r="G95" s="200"/>
      <c r="H95" s="200"/>
      <c r="I95" s="200"/>
      <c r="J95" s="200"/>
      <c r="K95" s="200"/>
      <c r="L95" s="200"/>
      <c r="M95" s="200"/>
      <c r="N95" s="200"/>
      <c r="O95" s="200"/>
      <c r="P95" s="200"/>
      <c r="Q95" s="200"/>
      <c r="R95" s="200"/>
    </row>
    <row r="96" spans="1:18" x14ac:dyDescent="0.4">
      <c r="A96" s="200" t="s">
        <v>328</v>
      </c>
      <c r="B96" s="200"/>
      <c r="C96" s="200"/>
      <c r="D96" s="200"/>
      <c r="E96" s="200"/>
      <c r="F96" s="200"/>
      <c r="G96" s="200"/>
      <c r="H96" s="200"/>
      <c r="I96" s="200"/>
      <c r="J96" s="200"/>
      <c r="K96" s="200"/>
      <c r="L96" s="200"/>
      <c r="M96" s="200"/>
      <c r="N96" s="200"/>
      <c r="O96" s="200"/>
      <c r="P96" s="200"/>
      <c r="Q96" s="200"/>
      <c r="R96" s="200"/>
    </row>
    <row r="97" spans="1:18" x14ac:dyDescent="0.4">
      <c r="A97" s="1" t="s">
        <v>331</v>
      </c>
    </row>
    <row r="98" spans="1:18" x14ac:dyDescent="0.4">
      <c r="A98" s="1" t="s">
        <v>329</v>
      </c>
    </row>
    <row r="99" spans="1:18" x14ac:dyDescent="0.4">
      <c r="B99" s="1" t="s">
        <v>593</v>
      </c>
    </row>
    <row r="100" spans="1:18" x14ac:dyDescent="0.4">
      <c r="A100" s="201" t="s">
        <v>229</v>
      </c>
      <c r="B100" s="201" t="s">
        <v>230</v>
      </c>
      <c r="C100" s="4" t="s">
        <v>16</v>
      </c>
      <c r="D100" s="16" t="s">
        <v>17</v>
      </c>
      <c r="E100" s="4" t="s">
        <v>18</v>
      </c>
      <c r="F100" s="4" t="s">
        <v>19</v>
      </c>
      <c r="G100" s="203" t="s">
        <v>231</v>
      </c>
      <c r="H100" s="203"/>
      <c r="I100" s="203"/>
      <c r="J100" s="203" t="s">
        <v>252</v>
      </c>
      <c r="K100" s="203"/>
      <c r="L100" s="203"/>
      <c r="M100" s="203"/>
      <c r="N100" s="203"/>
      <c r="O100" s="203"/>
      <c r="P100" s="203"/>
      <c r="Q100" s="203"/>
      <c r="R100" s="203"/>
    </row>
    <row r="101" spans="1:18" ht="25.8" x14ac:dyDescent="0.4">
      <c r="A101" s="202"/>
      <c r="B101" s="202"/>
      <c r="C101" s="5" t="s">
        <v>230</v>
      </c>
      <c r="D101" s="17"/>
      <c r="E101" s="5" t="s">
        <v>3</v>
      </c>
      <c r="F101" s="5" t="s">
        <v>228</v>
      </c>
      <c r="G101" s="11" t="s">
        <v>20</v>
      </c>
      <c r="H101" s="11" t="s">
        <v>21</v>
      </c>
      <c r="I101" s="11" t="s">
        <v>22</v>
      </c>
      <c r="J101" s="11" t="s">
        <v>23</v>
      </c>
      <c r="K101" s="11" t="s">
        <v>24</v>
      </c>
      <c r="L101" s="11" t="s">
        <v>25</v>
      </c>
      <c r="M101" s="11" t="s">
        <v>26</v>
      </c>
      <c r="N101" s="11" t="s">
        <v>27</v>
      </c>
      <c r="O101" s="11" t="s">
        <v>28</v>
      </c>
      <c r="P101" s="11" t="s">
        <v>29</v>
      </c>
      <c r="Q101" s="11" t="s">
        <v>30</v>
      </c>
      <c r="R101" s="11" t="s">
        <v>31</v>
      </c>
    </row>
    <row r="102" spans="1:18" ht="19.5" customHeight="1" x14ac:dyDescent="0.4">
      <c r="A102" s="12">
        <v>1</v>
      </c>
      <c r="B102" s="74" t="s">
        <v>332</v>
      </c>
      <c r="C102" s="27" t="s">
        <v>333</v>
      </c>
      <c r="D102" s="69">
        <v>6500</v>
      </c>
      <c r="E102" s="23" t="s">
        <v>38</v>
      </c>
      <c r="F102" s="23" t="s">
        <v>337</v>
      </c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</row>
    <row r="103" spans="1:18" x14ac:dyDescent="0.4">
      <c r="A103" s="10"/>
      <c r="B103" s="30"/>
      <c r="C103" s="32" t="s">
        <v>334</v>
      </c>
      <c r="D103" s="69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1:18" x14ac:dyDescent="0.4">
      <c r="A104" s="10"/>
      <c r="B104" s="37"/>
      <c r="C104" s="30" t="s">
        <v>335</v>
      </c>
      <c r="D104" s="69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</row>
    <row r="105" spans="1:18" x14ac:dyDescent="0.4">
      <c r="A105" s="12"/>
      <c r="B105" s="74"/>
      <c r="C105" s="27" t="s">
        <v>336</v>
      </c>
      <c r="D105" s="70"/>
      <c r="E105" s="23"/>
      <c r="F105" s="23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</row>
    <row r="106" spans="1:18" x14ac:dyDescent="0.4">
      <c r="A106" s="10"/>
      <c r="B106" s="30"/>
      <c r="C106" s="32"/>
      <c r="D106" s="18"/>
      <c r="E106" s="23"/>
      <c r="F106" s="23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</row>
    <row r="107" spans="1:18" x14ac:dyDescent="0.4">
      <c r="A107" s="12"/>
      <c r="B107" s="27"/>
      <c r="C107" s="30"/>
      <c r="D107" s="49"/>
      <c r="E107" s="23"/>
      <c r="F107" s="23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</row>
    <row r="108" spans="1:18" x14ac:dyDescent="0.4">
      <c r="A108" s="12"/>
      <c r="B108" s="27"/>
      <c r="C108" s="72"/>
      <c r="D108" s="18"/>
      <c r="E108" s="23"/>
      <c r="F108" s="23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</row>
    <row r="109" spans="1:18" x14ac:dyDescent="0.4">
      <c r="A109" s="10"/>
      <c r="B109" s="37"/>
      <c r="C109" s="30"/>
      <c r="D109" s="18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1:18" x14ac:dyDescent="0.4">
      <c r="A110" s="10"/>
      <c r="B110" s="10"/>
      <c r="C110" s="30"/>
      <c r="D110" s="18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</row>
    <row r="111" spans="1:18" s="58" customFormat="1" ht="22.5" customHeight="1" x14ac:dyDescent="0.25">
      <c r="A111" s="56"/>
      <c r="B111" s="45"/>
      <c r="C111" s="71"/>
      <c r="D111" s="60"/>
      <c r="E111" s="36"/>
      <c r="F111" s="36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</row>
    <row r="112" spans="1:18" x14ac:dyDescent="0.4">
      <c r="A112" s="10"/>
      <c r="B112" s="37"/>
      <c r="C112" s="73"/>
      <c r="D112" s="18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1:18" x14ac:dyDescent="0.4">
      <c r="A113" s="10"/>
      <c r="B113" s="10"/>
      <c r="C113" s="30"/>
      <c r="D113" s="18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1:18" x14ac:dyDescent="0.4">
      <c r="A114" s="10"/>
      <c r="B114" s="10"/>
      <c r="C114" s="30"/>
      <c r="D114" s="18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1:18" x14ac:dyDescent="0.4">
      <c r="A115" s="3"/>
      <c r="B115" s="3"/>
      <c r="C115" s="33"/>
      <c r="D115" s="19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 x14ac:dyDescent="0.4">
      <c r="A116" s="200" t="s">
        <v>326</v>
      </c>
      <c r="B116" s="200"/>
      <c r="C116" s="200"/>
      <c r="D116" s="200"/>
      <c r="E116" s="200"/>
      <c r="F116" s="200"/>
      <c r="G116" s="200"/>
      <c r="H116" s="200"/>
      <c r="I116" s="200"/>
      <c r="J116" s="200"/>
      <c r="K116" s="200"/>
      <c r="L116" s="200"/>
      <c r="M116" s="200"/>
      <c r="N116" s="200"/>
      <c r="O116" s="200"/>
      <c r="P116" s="200"/>
      <c r="Q116" s="200"/>
      <c r="R116" s="200"/>
    </row>
    <row r="117" spans="1:18" x14ac:dyDescent="0.4">
      <c r="A117" s="200" t="s">
        <v>327</v>
      </c>
      <c r="B117" s="200"/>
      <c r="C117" s="200"/>
      <c r="D117" s="200"/>
      <c r="E117" s="200"/>
      <c r="F117" s="200"/>
      <c r="G117" s="200"/>
      <c r="H117" s="200"/>
      <c r="I117" s="200"/>
      <c r="J117" s="200"/>
      <c r="K117" s="200"/>
      <c r="L117" s="200"/>
      <c r="M117" s="200"/>
      <c r="N117" s="200"/>
      <c r="O117" s="200"/>
      <c r="P117" s="200"/>
      <c r="Q117" s="200"/>
      <c r="R117" s="200"/>
    </row>
    <row r="118" spans="1:18" x14ac:dyDescent="0.4">
      <c r="A118" s="200" t="s">
        <v>0</v>
      </c>
      <c r="B118" s="200"/>
      <c r="C118" s="200"/>
      <c r="D118" s="200"/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</row>
    <row r="119" spans="1:18" x14ac:dyDescent="0.4">
      <c r="A119" s="200" t="s">
        <v>328</v>
      </c>
      <c r="B119" s="200"/>
      <c r="C119" s="200"/>
      <c r="D119" s="200"/>
      <c r="E119" s="200"/>
      <c r="F119" s="200"/>
      <c r="G119" s="200"/>
      <c r="H119" s="200"/>
      <c r="I119" s="200"/>
      <c r="J119" s="200"/>
      <c r="K119" s="200"/>
      <c r="L119" s="200"/>
      <c r="M119" s="200"/>
      <c r="N119" s="200"/>
      <c r="O119" s="200"/>
      <c r="P119" s="200"/>
      <c r="Q119" s="200"/>
      <c r="R119" s="200"/>
    </row>
    <row r="120" spans="1:18" x14ac:dyDescent="0.4">
      <c r="A120" s="1" t="s">
        <v>338</v>
      </c>
    </row>
    <row r="121" spans="1:18" x14ac:dyDescent="0.4">
      <c r="A121" s="1" t="s">
        <v>329</v>
      </c>
    </row>
    <row r="122" spans="1:18" x14ac:dyDescent="0.4">
      <c r="B122" s="1" t="s">
        <v>339</v>
      </c>
    </row>
    <row r="123" spans="1:18" x14ac:dyDescent="0.4">
      <c r="A123" s="201" t="s">
        <v>229</v>
      </c>
      <c r="B123" s="201" t="s">
        <v>230</v>
      </c>
      <c r="C123" s="4" t="s">
        <v>16</v>
      </c>
      <c r="D123" s="16" t="s">
        <v>17</v>
      </c>
      <c r="E123" s="4" t="s">
        <v>18</v>
      </c>
      <c r="F123" s="4" t="s">
        <v>19</v>
      </c>
      <c r="G123" s="203" t="s">
        <v>252</v>
      </c>
      <c r="H123" s="203"/>
      <c r="I123" s="203"/>
      <c r="J123" s="203" t="s">
        <v>430</v>
      </c>
      <c r="K123" s="203"/>
      <c r="L123" s="203"/>
      <c r="M123" s="203"/>
      <c r="N123" s="203"/>
      <c r="O123" s="203"/>
      <c r="P123" s="203"/>
      <c r="Q123" s="203"/>
      <c r="R123" s="203"/>
    </row>
    <row r="124" spans="1:18" ht="25.8" x14ac:dyDescent="0.4">
      <c r="A124" s="202"/>
      <c r="B124" s="202"/>
      <c r="C124" s="5" t="s">
        <v>230</v>
      </c>
      <c r="D124" s="17"/>
      <c r="E124" s="5" t="s">
        <v>3</v>
      </c>
      <c r="F124" s="5" t="s">
        <v>228</v>
      </c>
      <c r="G124" s="11" t="s">
        <v>20</v>
      </c>
      <c r="H124" s="11" t="s">
        <v>21</v>
      </c>
      <c r="I124" s="11" t="s">
        <v>22</v>
      </c>
      <c r="J124" s="11" t="s">
        <v>23</v>
      </c>
      <c r="K124" s="11" t="s">
        <v>24</v>
      </c>
      <c r="L124" s="11" t="s">
        <v>25</v>
      </c>
      <c r="M124" s="11" t="s">
        <v>26</v>
      </c>
      <c r="N124" s="11" t="s">
        <v>27</v>
      </c>
      <c r="O124" s="11" t="s">
        <v>28</v>
      </c>
      <c r="P124" s="11" t="s">
        <v>29</v>
      </c>
      <c r="Q124" s="11" t="s">
        <v>30</v>
      </c>
      <c r="R124" s="11" t="s">
        <v>31</v>
      </c>
    </row>
    <row r="125" spans="1:18" ht="19.5" customHeight="1" x14ac:dyDescent="0.4">
      <c r="A125" s="12">
        <v>1</v>
      </c>
      <c r="B125" s="74" t="s">
        <v>595</v>
      </c>
      <c r="C125" s="27" t="s">
        <v>583</v>
      </c>
      <c r="D125" s="49">
        <v>81100</v>
      </c>
      <c r="E125" s="23" t="s">
        <v>38</v>
      </c>
      <c r="F125" s="23" t="s">
        <v>77</v>
      </c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</row>
    <row r="126" spans="1:18" x14ac:dyDescent="0.4">
      <c r="A126" s="10"/>
      <c r="B126" s="30"/>
      <c r="C126" s="32" t="s">
        <v>584</v>
      </c>
      <c r="D126" s="69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</row>
    <row r="127" spans="1:18" x14ac:dyDescent="0.4">
      <c r="A127" s="10"/>
      <c r="B127" s="37"/>
      <c r="C127" s="30" t="s">
        <v>585</v>
      </c>
      <c r="D127" s="69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</row>
    <row r="128" spans="1:18" x14ac:dyDescent="0.4">
      <c r="A128" s="12"/>
      <c r="B128" s="74"/>
      <c r="C128" s="27"/>
      <c r="D128" s="70"/>
      <c r="E128" s="23"/>
      <c r="F128" s="23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</row>
    <row r="129" spans="1:18" x14ac:dyDescent="0.4">
      <c r="A129" s="12"/>
      <c r="B129" s="30"/>
      <c r="C129" s="32"/>
      <c r="D129" s="18"/>
      <c r="E129" s="23"/>
      <c r="F129" s="23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</row>
    <row r="130" spans="1:18" x14ac:dyDescent="0.4">
      <c r="A130" s="12"/>
      <c r="B130" s="27"/>
      <c r="C130" s="30"/>
      <c r="D130" s="49"/>
      <c r="E130" s="23"/>
      <c r="F130" s="23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</row>
    <row r="131" spans="1:18" x14ac:dyDescent="0.4">
      <c r="A131" s="12"/>
      <c r="B131" s="27"/>
      <c r="C131" s="72"/>
      <c r="D131" s="18"/>
      <c r="E131" s="23"/>
      <c r="F131" s="23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</row>
    <row r="132" spans="1:18" x14ac:dyDescent="0.4">
      <c r="A132" s="10"/>
      <c r="B132" s="37"/>
      <c r="C132" s="30"/>
      <c r="D132" s="18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</row>
    <row r="133" spans="1:18" x14ac:dyDescent="0.4">
      <c r="A133" s="10"/>
      <c r="B133" s="10"/>
      <c r="C133" s="30"/>
      <c r="D133" s="18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</row>
    <row r="134" spans="1:18" s="58" customFormat="1" ht="22.5" customHeight="1" x14ac:dyDescent="0.25">
      <c r="A134" s="56"/>
      <c r="B134" s="45"/>
      <c r="C134" s="71"/>
      <c r="D134" s="60"/>
      <c r="E134" s="36"/>
      <c r="F134" s="36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</row>
    <row r="135" spans="1:18" x14ac:dyDescent="0.4">
      <c r="A135" s="10"/>
      <c r="B135" s="37"/>
      <c r="C135" s="73"/>
      <c r="D135" s="18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</row>
    <row r="136" spans="1:18" x14ac:dyDescent="0.4">
      <c r="A136" s="10"/>
      <c r="B136" s="10"/>
      <c r="C136" s="30"/>
      <c r="D136" s="18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</row>
    <row r="137" spans="1:18" x14ac:dyDescent="0.4">
      <c r="A137" s="10"/>
      <c r="B137" s="10"/>
      <c r="C137" s="30"/>
      <c r="D137" s="18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</row>
    <row r="138" spans="1:18" x14ac:dyDescent="0.4">
      <c r="A138" s="3"/>
      <c r="B138" s="3"/>
      <c r="C138" s="33"/>
      <c r="D138" s="19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</sheetData>
  <mergeCells count="48">
    <mergeCell ref="A1:R1"/>
    <mergeCell ref="A2:R2"/>
    <mergeCell ref="A3:R3"/>
    <mergeCell ref="A8:A9"/>
    <mergeCell ref="B8:B9"/>
    <mergeCell ref="G8:I8"/>
    <mergeCell ref="J8:R8"/>
    <mergeCell ref="A4:R4"/>
    <mergeCell ref="A24:R24"/>
    <mergeCell ref="A25:R25"/>
    <mergeCell ref="A26:R26"/>
    <mergeCell ref="A27:R27"/>
    <mergeCell ref="A31:A32"/>
    <mergeCell ref="B31:B32"/>
    <mergeCell ref="G31:I31"/>
    <mergeCell ref="J31:R31"/>
    <mergeCell ref="A47:R47"/>
    <mergeCell ref="A93:R93"/>
    <mergeCell ref="A94:R94"/>
    <mergeCell ref="A95:R95"/>
    <mergeCell ref="A96:R96"/>
    <mergeCell ref="A48:R48"/>
    <mergeCell ref="A49:R49"/>
    <mergeCell ref="A50:R50"/>
    <mergeCell ref="A54:A55"/>
    <mergeCell ref="B54:B55"/>
    <mergeCell ref="G54:I54"/>
    <mergeCell ref="J54:R54"/>
    <mergeCell ref="A100:A101"/>
    <mergeCell ref="B100:B101"/>
    <mergeCell ref="G100:I100"/>
    <mergeCell ref="J100:R100"/>
    <mergeCell ref="A70:R70"/>
    <mergeCell ref="A71:R71"/>
    <mergeCell ref="A72:R72"/>
    <mergeCell ref="A73:R73"/>
    <mergeCell ref="A77:A78"/>
    <mergeCell ref="B77:B78"/>
    <mergeCell ref="G77:I77"/>
    <mergeCell ref="J77:R77"/>
    <mergeCell ref="A116:R116"/>
    <mergeCell ref="A117:R117"/>
    <mergeCell ref="A118:R118"/>
    <mergeCell ref="A119:R119"/>
    <mergeCell ref="A123:A124"/>
    <mergeCell ref="B123:B124"/>
    <mergeCell ref="G123:I123"/>
    <mergeCell ref="J123:R123"/>
  </mergeCells>
  <phoneticPr fontId="18" type="noConversion"/>
  <pageMargins left="0.27559055118110237" right="0.27559055118110237" top="0.59055118110236227" bottom="0.47244094488188981" header="0.31496062992125984" footer="0.31496062992125984"/>
  <pageSetup paperSize="9" firstPageNumber="33" orientation="landscape" useFirstPageNumber="1" verticalDpi="0" r:id="rId1"/>
  <headerFooter>
    <oddFooter>&amp;R&amp;P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4CAAC-5AFB-4725-90A7-EF0246FDE391}">
  <dimension ref="A1:K49"/>
  <sheetViews>
    <sheetView topLeftCell="A16" workbookViewId="0">
      <selection activeCell="A29" sqref="A29:XFD29"/>
    </sheetView>
  </sheetViews>
  <sheetFormatPr defaultColWidth="9" defaultRowHeight="21" x14ac:dyDescent="0.4"/>
  <cols>
    <col min="1" max="1" width="26.09765625" style="1" customWidth="1"/>
    <col min="2" max="2" width="22" style="1" customWidth="1"/>
    <col min="3" max="3" width="20.8984375" style="1" customWidth="1"/>
    <col min="4" max="4" width="13.09765625" style="1" customWidth="1"/>
    <col min="5" max="5" width="12.5" style="96" customWidth="1"/>
    <col min="6" max="6" width="11.3984375" style="15" customWidth="1"/>
    <col min="7" max="7" width="12.69921875" style="82" customWidth="1"/>
    <col min="8" max="8" width="12.796875" style="1" customWidth="1"/>
    <col min="9" max="10" width="9" style="1"/>
    <col min="11" max="11" width="16.59765625" style="82" customWidth="1"/>
    <col min="12" max="16384" width="9" style="1"/>
  </cols>
  <sheetData>
    <row r="1" spans="1:11" x14ac:dyDescent="0.4">
      <c r="A1" s="199" t="s">
        <v>428</v>
      </c>
      <c r="B1" s="199"/>
      <c r="C1" s="199"/>
      <c r="D1" s="199"/>
      <c r="E1" s="199"/>
      <c r="F1" s="199"/>
      <c r="G1" s="199"/>
      <c r="H1" s="199"/>
    </row>
    <row r="2" spans="1:11" x14ac:dyDescent="0.4">
      <c r="A2" s="199" t="s">
        <v>616</v>
      </c>
      <c r="B2" s="199"/>
      <c r="C2" s="199"/>
      <c r="D2" s="199"/>
      <c r="E2" s="199"/>
      <c r="F2" s="199"/>
      <c r="G2" s="199"/>
      <c r="H2" s="199"/>
    </row>
    <row r="3" spans="1:11" x14ac:dyDescent="0.4">
      <c r="A3" s="199" t="s">
        <v>0</v>
      </c>
      <c r="B3" s="199"/>
      <c r="C3" s="199"/>
      <c r="D3" s="199"/>
      <c r="E3" s="199"/>
      <c r="F3" s="199"/>
      <c r="G3" s="199"/>
      <c r="H3" s="199"/>
    </row>
    <row r="4" spans="1:11" x14ac:dyDescent="0.4">
      <c r="A4" s="7"/>
      <c r="B4" s="7"/>
      <c r="C4" s="7"/>
      <c r="D4" s="7"/>
      <c r="E4" s="91"/>
      <c r="F4" s="83"/>
      <c r="G4" s="75"/>
      <c r="H4" s="7"/>
    </row>
    <row r="5" spans="1:11" x14ac:dyDescent="0.4">
      <c r="A5" s="8" t="s">
        <v>349</v>
      </c>
      <c r="B5" s="8" t="s">
        <v>352</v>
      </c>
      <c r="C5" s="8" t="s">
        <v>353</v>
      </c>
      <c r="D5" s="8" t="s">
        <v>362</v>
      </c>
      <c r="E5" s="92" t="s">
        <v>358</v>
      </c>
      <c r="F5" s="84" t="s">
        <v>356</v>
      </c>
      <c r="G5" s="76" t="s">
        <v>358</v>
      </c>
      <c r="H5" s="8" t="s">
        <v>350</v>
      </c>
    </row>
    <row r="6" spans="1:11" x14ac:dyDescent="0.4">
      <c r="A6" s="113"/>
      <c r="B6" s="113"/>
      <c r="C6" s="113"/>
      <c r="D6" s="113" t="s">
        <v>363</v>
      </c>
      <c r="E6" s="114" t="s">
        <v>361</v>
      </c>
      <c r="F6" s="115" t="s">
        <v>357</v>
      </c>
      <c r="G6" s="116" t="s">
        <v>359</v>
      </c>
      <c r="H6" s="113" t="s">
        <v>351</v>
      </c>
    </row>
    <row r="7" spans="1:11" x14ac:dyDescent="0.4">
      <c r="A7" s="9"/>
      <c r="B7" s="9"/>
      <c r="C7" s="9"/>
      <c r="D7" s="9"/>
      <c r="E7" s="93" t="s">
        <v>360</v>
      </c>
      <c r="F7" s="85"/>
      <c r="G7" s="77" t="s">
        <v>360</v>
      </c>
      <c r="H7" s="9"/>
    </row>
    <row r="8" spans="1:11" s="22" customFormat="1" ht="18" x14ac:dyDescent="0.35">
      <c r="A8" s="119" t="s">
        <v>384</v>
      </c>
      <c r="B8" s="30" t="s">
        <v>391</v>
      </c>
      <c r="C8" s="109" t="s">
        <v>427</v>
      </c>
      <c r="D8" s="23">
        <v>3</v>
      </c>
      <c r="E8" s="110">
        <f>D8*100/501</f>
        <v>0.59880239520958078</v>
      </c>
      <c r="F8" s="49">
        <v>1500000</v>
      </c>
      <c r="G8" s="111">
        <f>F8*100/103670636</f>
        <v>1.4468899370888397</v>
      </c>
      <c r="H8" s="23" t="s">
        <v>181</v>
      </c>
      <c r="K8" s="112"/>
    </row>
    <row r="9" spans="1:11" s="22" customFormat="1" ht="18" x14ac:dyDescent="0.35">
      <c r="A9" s="14" t="s">
        <v>385</v>
      </c>
      <c r="B9" s="30" t="s">
        <v>392</v>
      </c>
      <c r="C9" s="14" t="s">
        <v>388</v>
      </c>
      <c r="D9" s="23"/>
      <c r="E9" s="110"/>
      <c r="F9" s="49"/>
      <c r="G9" s="111"/>
      <c r="H9" s="23"/>
      <c r="K9" s="112"/>
    </row>
    <row r="10" spans="1:11" s="22" customFormat="1" ht="18" x14ac:dyDescent="0.35">
      <c r="A10" s="109"/>
      <c r="B10" s="107" t="s">
        <v>393</v>
      </c>
      <c r="C10" s="14"/>
      <c r="D10" s="23"/>
      <c r="E10" s="110"/>
      <c r="F10" s="49"/>
      <c r="G10" s="111"/>
      <c r="H10" s="23"/>
      <c r="K10" s="112"/>
    </row>
    <row r="11" spans="1:11" s="22" customFormat="1" ht="18" x14ac:dyDescent="0.35">
      <c r="A11" s="14"/>
      <c r="B11" s="30" t="s">
        <v>394</v>
      </c>
      <c r="C11" s="14"/>
      <c r="D11" s="23"/>
      <c r="E11" s="110"/>
      <c r="F11" s="49"/>
      <c r="G11" s="111"/>
      <c r="H11" s="23"/>
      <c r="K11" s="112"/>
    </row>
    <row r="12" spans="1:11" s="22" customFormat="1" ht="18" x14ac:dyDescent="0.35">
      <c r="A12" s="14"/>
      <c r="B12" s="30" t="s">
        <v>395</v>
      </c>
      <c r="C12" s="14"/>
      <c r="D12" s="23"/>
      <c r="E12" s="110"/>
      <c r="F12" s="49"/>
      <c r="G12" s="111"/>
      <c r="H12" s="23"/>
      <c r="K12" s="112"/>
    </row>
    <row r="13" spans="1:11" s="22" customFormat="1" ht="18" x14ac:dyDescent="0.35">
      <c r="A13" s="14"/>
      <c r="B13" s="30" t="s">
        <v>396</v>
      </c>
      <c r="C13" s="14"/>
      <c r="D13" s="23"/>
      <c r="E13" s="110"/>
      <c r="F13" s="49"/>
      <c r="G13" s="111"/>
      <c r="H13" s="23"/>
      <c r="K13" s="112"/>
    </row>
    <row r="14" spans="1:11" s="22" customFormat="1" ht="18" x14ac:dyDescent="0.35">
      <c r="A14" s="14"/>
      <c r="B14" s="30" t="s">
        <v>397</v>
      </c>
      <c r="C14" s="14"/>
      <c r="D14" s="23"/>
      <c r="E14" s="110"/>
      <c r="F14" s="49"/>
      <c r="G14" s="111"/>
      <c r="H14" s="23"/>
      <c r="K14" s="112"/>
    </row>
    <row r="15" spans="1:11" s="22" customFormat="1" ht="18" x14ac:dyDescent="0.35">
      <c r="A15" s="14"/>
      <c r="B15" s="30" t="s">
        <v>398</v>
      </c>
      <c r="C15" s="14"/>
      <c r="D15" s="23"/>
      <c r="E15" s="110"/>
      <c r="F15" s="49"/>
      <c r="G15" s="111"/>
      <c r="H15" s="23"/>
      <c r="K15" s="112"/>
    </row>
    <row r="16" spans="1:11" s="22" customFormat="1" ht="18" x14ac:dyDescent="0.35">
      <c r="A16" s="14"/>
      <c r="B16" s="30" t="s">
        <v>399</v>
      </c>
      <c r="C16" s="14"/>
      <c r="D16" s="23"/>
      <c r="E16" s="110"/>
      <c r="F16" s="49"/>
      <c r="G16" s="111"/>
      <c r="H16" s="23"/>
      <c r="K16" s="112"/>
    </row>
    <row r="17" spans="1:8" x14ac:dyDescent="0.4">
      <c r="A17" s="10"/>
      <c r="B17" s="30" t="s">
        <v>400</v>
      </c>
      <c r="C17" s="30"/>
      <c r="D17" s="12"/>
      <c r="E17" s="88"/>
      <c r="F17" s="69"/>
      <c r="G17" s="81"/>
      <c r="H17" s="12"/>
    </row>
    <row r="18" spans="1:8" x14ac:dyDescent="0.4">
      <c r="A18" s="10"/>
      <c r="B18" s="30" t="s">
        <v>401</v>
      </c>
      <c r="C18" s="10"/>
      <c r="D18" s="10"/>
      <c r="E18" s="10"/>
      <c r="F18" s="10"/>
      <c r="G18" s="10"/>
      <c r="H18" s="10"/>
    </row>
    <row r="19" spans="1:8" x14ac:dyDescent="0.4">
      <c r="A19" s="10"/>
      <c r="B19" s="30" t="s">
        <v>402</v>
      </c>
      <c r="C19" s="10"/>
      <c r="D19" s="10"/>
      <c r="E19" s="10"/>
      <c r="F19" s="10"/>
      <c r="G19" s="10"/>
      <c r="H19" s="10"/>
    </row>
    <row r="20" spans="1:8" x14ac:dyDescent="0.4">
      <c r="A20" s="10"/>
      <c r="B20" s="30" t="s">
        <v>403</v>
      </c>
      <c r="C20" s="10"/>
      <c r="D20" s="10"/>
      <c r="E20" s="10"/>
      <c r="F20" s="10"/>
      <c r="G20" s="10"/>
      <c r="H20" s="10"/>
    </row>
    <row r="21" spans="1:8" x14ac:dyDescent="0.4">
      <c r="A21" s="10"/>
      <c r="B21" s="30" t="s">
        <v>404</v>
      </c>
      <c r="C21" s="10"/>
      <c r="D21" s="10"/>
      <c r="E21" s="10"/>
      <c r="F21" s="10"/>
      <c r="G21" s="10"/>
      <c r="H21" s="10"/>
    </row>
    <row r="22" spans="1:8" x14ac:dyDescent="0.4">
      <c r="A22" s="10"/>
      <c r="B22" s="30" t="s">
        <v>405</v>
      </c>
      <c r="C22" s="10"/>
      <c r="D22" s="10"/>
      <c r="E22" s="10"/>
      <c r="F22" s="10"/>
      <c r="G22" s="10"/>
      <c r="H22" s="10"/>
    </row>
    <row r="23" spans="1:8" x14ac:dyDescent="0.4">
      <c r="A23" s="10"/>
      <c r="B23" s="30"/>
      <c r="C23" s="10"/>
      <c r="D23" s="10"/>
      <c r="E23" s="10"/>
      <c r="F23" s="10"/>
      <c r="G23" s="10"/>
      <c r="H23" s="10"/>
    </row>
    <row r="24" spans="1:8" x14ac:dyDescent="0.4">
      <c r="A24" s="10"/>
      <c r="B24" s="10"/>
      <c r="C24" s="10"/>
      <c r="D24" s="10"/>
      <c r="E24" s="88"/>
      <c r="F24" s="18"/>
      <c r="G24" s="78"/>
      <c r="H24" s="10"/>
    </row>
    <row r="25" spans="1:8" x14ac:dyDescent="0.4">
      <c r="A25" s="9"/>
      <c r="B25" s="9"/>
      <c r="C25" s="9"/>
      <c r="D25" s="9"/>
      <c r="E25" s="93"/>
      <c r="F25" s="118"/>
      <c r="G25" s="79"/>
      <c r="H25" s="3"/>
    </row>
    <row r="26" spans="1:8" x14ac:dyDescent="0.4">
      <c r="A26" s="120"/>
      <c r="B26" s="120"/>
      <c r="C26" s="120"/>
      <c r="D26" s="120"/>
      <c r="E26" s="121"/>
      <c r="F26" s="122"/>
      <c r="G26" s="86"/>
    </row>
    <row r="27" spans="1:8" x14ac:dyDescent="0.4">
      <c r="A27" s="120"/>
      <c r="B27" s="120"/>
      <c r="C27" s="120"/>
      <c r="D27" s="120"/>
      <c r="E27" s="121"/>
      <c r="F27" s="122"/>
      <c r="G27" s="86"/>
    </row>
    <row r="28" spans="1:8" x14ac:dyDescent="0.4">
      <c r="A28" s="120"/>
      <c r="B28" s="120"/>
      <c r="C28" s="120"/>
      <c r="D28" s="120"/>
      <c r="E28" s="121"/>
      <c r="F28" s="122"/>
      <c r="G28" s="86"/>
    </row>
    <row r="29" spans="1:8" x14ac:dyDescent="0.4">
      <c r="A29" s="199" t="s">
        <v>11</v>
      </c>
      <c r="B29" s="199"/>
      <c r="C29" s="199"/>
      <c r="D29" s="199"/>
      <c r="E29" s="199"/>
      <c r="F29" s="199"/>
      <c r="G29" s="199"/>
      <c r="H29" s="199"/>
    </row>
    <row r="30" spans="1:8" x14ac:dyDescent="0.4">
      <c r="A30" s="199" t="s">
        <v>244</v>
      </c>
      <c r="B30" s="199"/>
      <c r="C30" s="199"/>
      <c r="D30" s="199"/>
      <c r="E30" s="199"/>
      <c r="F30" s="199"/>
      <c r="G30" s="199"/>
      <c r="H30" s="199"/>
    </row>
    <row r="31" spans="1:8" x14ac:dyDescent="0.4">
      <c r="A31" s="199" t="s">
        <v>0</v>
      </c>
      <c r="B31" s="199"/>
      <c r="C31" s="199"/>
      <c r="D31" s="199"/>
      <c r="E31" s="199"/>
      <c r="F31" s="199"/>
      <c r="G31" s="199"/>
      <c r="H31" s="199"/>
    </row>
    <row r="32" spans="1:8" x14ac:dyDescent="0.4">
      <c r="A32" s="7"/>
      <c r="B32" s="7"/>
      <c r="C32" s="7"/>
      <c r="D32" s="7"/>
      <c r="E32" s="91"/>
      <c r="F32" s="83"/>
      <c r="G32" s="75"/>
      <c r="H32" s="7"/>
    </row>
    <row r="33" spans="1:8" x14ac:dyDescent="0.4">
      <c r="A33" s="8" t="s">
        <v>1</v>
      </c>
      <c r="B33" s="8"/>
      <c r="C33" s="8"/>
      <c r="D33" s="8" t="s">
        <v>2</v>
      </c>
      <c r="E33" s="92" t="s">
        <v>4</v>
      </c>
      <c r="F33" s="84" t="s">
        <v>6</v>
      </c>
      <c r="G33" s="76" t="s">
        <v>4</v>
      </c>
      <c r="H33" s="8" t="s">
        <v>8</v>
      </c>
    </row>
    <row r="34" spans="1:8" x14ac:dyDescent="0.4">
      <c r="A34" s="9"/>
      <c r="B34" s="9"/>
      <c r="C34" s="9"/>
      <c r="D34" s="9" t="s">
        <v>3</v>
      </c>
      <c r="E34" s="93" t="s">
        <v>5</v>
      </c>
      <c r="F34" s="85"/>
      <c r="G34" s="77" t="s">
        <v>7</v>
      </c>
      <c r="H34" s="9"/>
    </row>
    <row r="35" spans="1:8" x14ac:dyDescent="0.4">
      <c r="A35" s="99" t="s">
        <v>12</v>
      </c>
      <c r="B35" s="99"/>
      <c r="C35" s="99"/>
      <c r="D35" s="4">
        <v>4</v>
      </c>
      <c r="E35" s="94">
        <v>3.96</v>
      </c>
      <c r="F35" s="16">
        <v>54300</v>
      </c>
      <c r="G35" s="80">
        <v>0.2</v>
      </c>
      <c r="H35" s="4" t="s">
        <v>239</v>
      </c>
    </row>
    <row r="36" spans="1:8" x14ac:dyDescent="0.4">
      <c r="A36" s="10"/>
      <c r="B36" s="10"/>
      <c r="C36" s="10"/>
      <c r="D36" s="12"/>
      <c r="E36" s="88"/>
      <c r="F36" s="69"/>
      <c r="G36" s="81"/>
      <c r="H36" s="12"/>
    </row>
    <row r="37" spans="1:8" x14ac:dyDescent="0.4">
      <c r="A37" s="10" t="s">
        <v>245</v>
      </c>
      <c r="B37" s="10"/>
      <c r="C37" s="10"/>
      <c r="D37" s="12">
        <v>2</v>
      </c>
      <c r="E37" s="88">
        <v>1.98</v>
      </c>
      <c r="F37" s="69">
        <v>19900</v>
      </c>
      <c r="G37" s="81">
        <v>0.08</v>
      </c>
      <c r="H37" s="12"/>
    </row>
    <row r="38" spans="1:8" x14ac:dyDescent="0.4">
      <c r="A38" s="10"/>
      <c r="B38" s="10"/>
      <c r="C38" s="10"/>
      <c r="D38" s="12"/>
      <c r="E38" s="88"/>
      <c r="F38" s="69"/>
      <c r="G38" s="81"/>
      <c r="H38" s="12"/>
    </row>
    <row r="39" spans="1:8" x14ac:dyDescent="0.4">
      <c r="A39" s="10" t="s">
        <v>246</v>
      </c>
      <c r="B39" s="10"/>
      <c r="C39" s="10"/>
      <c r="D39" s="12">
        <v>1</v>
      </c>
      <c r="E39" s="88">
        <v>0.99</v>
      </c>
      <c r="F39" s="69">
        <v>2633000</v>
      </c>
      <c r="G39" s="81">
        <v>9.7100000000000009</v>
      </c>
      <c r="H39" s="12"/>
    </row>
    <row r="40" spans="1:8" x14ac:dyDescent="0.4">
      <c r="A40" s="10"/>
      <c r="B40" s="10"/>
      <c r="C40" s="10"/>
      <c r="D40" s="12"/>
      <c r="E40" s="88"/>
      <c r="F40" s="69"/>
      <c r="G40" s="81"/>
      <c r="H40" s="12"/>
    </row>
    <row r="41" spans="1:8" x14ac:dyDescent="0.4">
      <c r="A41" s="10" t="s">
        <v>247</v>
      </c>
      <c r="B41" s="10"/>
      <c r="C41" s="10"/>
      <c r="D41" s="12">
        <v>2</v>
      </c>
      <c r="E41" s="88">
        <v>1.98</v>
      </c>
      <c r="F41" s="69">
        <v>22500</v>
      </c>
      <c r="G41" s="81">
        <v>0.09</v>
      </c>
      <c r="H41" s="12"/>
    </row>
    <row r="42" spans="1:8" x14ac:dyDescent="0.4">
      <c r="A42" s="10"/>
      <c r="B42" s="10"/>
      <c r="C42" s="10"/>
      <c r="D42" s="12"/>
      <c r="E42" s="88"/>
      <c r="F42" s="69"/>
      <c r="G42" s="81"/>
      <c r="H42" s="12"/>
    </row>
    <row r="43" spans="1:8" x14ac:dyDescent="0.4">
      <c r="A43" s="10" t="s">
        <v>248</v>
      </c>
      <c r="B43" s="10"/>
      <c r="C43" s="10"/>
      <c r="D43" s="12">
        <v>3</v>
      </c>
      <c r="E43" s="88">
        <v>2.97</v>
      </c>
      <c r="F43" s="69">
        <v>22000</v>
      </c>
      <c r="G43" s="81">
        <v>0.09</v>
      </c>
      <c r="H43" s="12"/>
    </row>
    <row r="44" spans="1:8" x14ac:dyDescent="0.4">
      <c r="A44" s="10"/>
      <c r="B44" s="10"/>
      <c r="C44" s="10"/>
      <c r="D44" s="12"/>
      <c r="E44" s="88"/>
      <c r="F44" s="69"/>
      <c r="G44" s="81"/>
      <c r="H44" s="12"/>
    </row>
    <row r="45" spans="1:8" x14ac:dyDescent="0.4">
      <c r="A45" s="10" t="s">
        <v>249</v>
      </c>
      <c r="B45" s="10"/>
      <c r="C45" s="10"/>
      <c r="D45" s="12">
        <v>8</v>
      </c>
      <c r="E45" s="88">
        <v>7.92</v>
      </c>
      <c r="F45" s="69">
        <v>111500</v>
      </c>
      <c r="G45" s="81">
        <v>0.42</v>
      </c>
      <c r="H45" s="12"/>
    </row>
    <row r="46" spans="1:8" x14ac:dyDescent="0.4">
      <c r="A46" s="10"/>
      <c r="B46" s="10"/>
      <c r="C46" s="10"/>
      <c r="D46" s="12"/>
      <c r="E46" s="88"/>
      <c r="F46" s="69"/>
      <c r="G46" s="81"/>
      <c r="H46" s="12"/>
    </row>
    <row r="47" spans="1:8" x14ac:dyDescent="0.4">
      <c r="A47" s="3" t="s">
        <v>250</v>
      </c>
      <c r="B47" s="10"/>
      <c r="C47" s="10"/>
      <c r="D47" s="12">
        <v>1</v>
      </c>
      <c r="E47" s="88">
        <v>0.99</v>
      </c>
      <c r="F47" s="69">
        <v>35600</v>
      </c>
      <c r="G47" s="81">
        <v>0.14000000000000001</v>
      </c>
      <c r="H47" s="12"/>
    </row>
    <row r="48" spans="1:8" x14ac:dyDescent="0.4">
      <c r="A48" s="8" t="s">
        <v>9</v>
      </c>
      <c r="B48" s="8"/>
      <c r="C48" s="8"/>
      <c r="D48" s="8">
        <f>SUM(D35:D47)</f>
        <v>21</v>
      </c>
      <c r="E48" s="92">
        <f>SUM(E35:E47)</f>
        <v>20.79</v>
      </c>
      <c r="F48" s="84">
        <f>SUM(F35:F47)</f>
        <v>2898800</v>
      </c>
      <c r="G48" s="76">
        <f>SUM(G35:G47)</f>
        <v>10.73</v>
      </c>
      <c r="H48" s="4"/>
    </row>
    <row r="49" spans="1:8" ht="22.8" x14ac:dyDescent="0.55000000000000004">
      <c r="A49" s="9" t="s">
        <v>251</v>
      </c>
      <c r="B49" s="9"/>
      <c r="C49" s="9"/>
      <c r="D49" s="89" t="e">
        <f>#REF!++#REF!+#REF!+#REF!+D48</f>
        <v>#REF!</v>
      </c>
      <c r="E49" s="97">
        <v>100</v>
      </c>
      <c r="F49" s="90" t="e">
        <f>#REF!+#REF!+#REF!+#REF!+F48</f>
        <v>#REF!</v>
      </c>
      <c r="G49" s="98" t="e">
        <f>#REF!+#REF!+#REF!+#REF!+G48</f>
        <v>#REF!</v>
      </c>
      <c r="H49" s="5"/>
    </row>
  </sheetData>
  <mergeCells count="6">
    <mergeCell ref="A29:H29"/>
    <mergeCell ref="A30:H30"/>
    <mergeCell ref="A31:H31"/>
    <mergeCell ref="A1:H1"/>
    <mergeCell ref="A2:H2"/>
    <mergeCell ref="A3:H3"/>
  </mergeCells>
  <pageMargins left="0.39370078740157483" right="0.23622047244094491" top="0.51181102362204722" bottom="0.35433070866141736" header="0.31496062992125984" footer="0.31496062992125984"/>
  <pageSetup paperSize="9" firstPageNumber="39" orientation="landscape" useFirstPageNumber="1" verticalDpi="0" r:id="rId1"/>
  <headerFooter>
    <oddFooter>&amp;R&amp;P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FDBCF-C2C3-435A-A884-93FC8BE277A8}">
  <dimension ref="A1:R47"/>
  <sheetViews>
    <sheetView topLeftCell="A13" workbookViewId="0">
      <selection activeCell="D22" sqref="D22"/>
    </sheetView>
  </sheetViews>
  <sheetFormatPr defaultColWidth="9" defaultRowHeight="21" x14ac:dyDescent="0.4"/>
  <cols>
    <col min="1" max="1" width="6.69921875" style="1" customWidth="1"/>
    <col min="2" max="2" width="21.8984375" style="1" customWidth="1"/>
    <col min="3" max="3" width="19.69921875" style="1" customWidth="1"/>
    <col min="4" max="4" width="10.19921875" style="15" customWidth="1"/>
    <col min="5" max="5" width="11.09765625" style="1" customWidth="1"/>
    <col min="6" max="6" width="9.69921875" style="1" customWidth="1"/>
    <col min="7" max="9" width="4.3984375" style="1" bestFit="1" customWidth="1"/>
    <col min="10" max="10" width="5.09765625" style="1" customWidth="1"/>
    <col min="11" max="17" width="4.3984375" style="1" bestFit="1" customWidth="1"/>
    <col min="18" max="18" width="4.8984375" style="1" customWidth="1"/>
    <col min="19" max="16384" width="9" style="1"/>
  </cols>
  <sheetData>
    <row r="1" spans="1:18" s="100" customFormat="1" x14ac:dyDescent="0.4">
      <c r="A1" s="212" t="s">
        <v>422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</row>
    <row r="2" spans="1:18" s="100" customFormat="1" x14ac:dyDescent="0.4">
      <c r="A2" s="212" t="s">
        <v>429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</row>
    <row r="3" spans="1:18" s="100" customFormat="1" x14ac:dyDescent="0.4">
      <c r="A3" s="212" t="s">
        <v>0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</row>
    <row r="4" spans="1:18" x14ac:dyDescent="0.4">
      <c r="A4" s="1" t="s">
        <v>33</v>
      </c>
    </row>
    <row r="5" spans="1:18" x14ac:dyDescent="0.4">
      <c r="A5" s="1" t="s">
        <v>306</v>
      </c>
    </row>
    <row r="6" spans="1:18" x14ac:dyDescent="0.4">
      <c r="B6" s="1" t="s">
        <v>32</v>
      </c>
    </row>
    <row r="7" spans="1:18" x14ac:dyDescent="0.4">
      <c r="A7" s="201" t="s">
        <v>14</v>
      </c>
      <c r="B7" s="201" t="s">
        <v>15</v>
      </c>
      <c r="C7" s="4" t="s">
        <v>16</v>
      </c>
      <c r="D7" s="16" t="s">
        <v>17</v>
      </c>
      <c r="E7" s="4" t="s">
        <v>18</v>
      </c>
      <c r="F7" s="4" t="s">
        <v>19</v>
      </c>
      <c r="G7" s="209" t="s">
        <v>252</v>
      </c>
      <c r="H7" s="210"/>
      <c r="I7" s="211"/>
      <c r="J7" s="209" t="s">
        <v>430</v>
      </c>
      <c r="K7" s="210"/>
      <c r="L7" s="210"/>
      <c r="M7" s="210"/>
      <c r="N7" s="210"/>
      <c r="O7" s="210"/>
      <c r="P7" s="210"/>
      <c r="Q7" s="210"/>
      <c r="R7" s="211"/>
    </row>
    <row r="8" spans="1:18" ht="25.8" x14ac:dyDescent="0.4">
      <c r="A8" s="202"/>
      <c r="B8" s="202"/>
      <c r="C8" s="5" t="s">
        <v>15</v>
      </c>
      <c r="D8" s="17"/>
      <c r="E8" s="5" t="s">
        <v>3</v>
      </c>
      <c r="F8" s="5" t="s">
        <v>3</v>
      </c>
      <c r="G8" s="11" t="s">
        <v>20</v>
      </c>
      <c r="H8" s="11" t="s">
        <v>21</v>
      </c>
      <c r="I8" s="11" t="s">
        <v>22</v>
      </c>
      <c r="J8" s="11" t="s">
        <v>23</v>
      </c>
      <c r="K8" s="11" t="s">
        <v>24</v>
      </c>
      <c r="L8" s="11" t="s">
        <v>25</v>
      </c>
      <c r="M8" s="11" t="s">
        <v>26</v>
      </c>
      <c r="N8" s="11" t="s">
        <v>27</v>
      </c>
      <c r="O8" s="11" t="s">
        <v>28</v>
      </c>
      <c r="P8" s="11" t="s">
        <v>29</v>
      </c>
      <c r="Q8" s="11" t="s">
        <v>30</v>
      </c>
      <c r="R8" s="11" t="s">
        <v>31</v>
      </c>
    </row>
    <row r="9" spans="1:18" x14ac:dyDescent="0.4">
      <c r="A9" s="12">
        <v>1</v>
      </c>
      <c r="B9" s="22" t="s">
        <v>596</v>
      </c>
      <c r="C9" s="103" t="s">
        <v>599</v>
      </c>
      <c r="D9" s="24">
        <v>500000</v>
      </c>
      <c r="E9" s="36" t="s">
        <v>159</v>
      </c>
      <c r="F9" s="36" t="s">
        <v>181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8" x14ac:dyDescent="0.4">
      <c r="A10" s="10"/>
      <c r="B10" s="14" t="s">
        <v>597</v>
      </c>
      <c r="C10" s="30" t="s">
        <v>600</v>
      </c>
      <c r="D10" s="24"/>
      <c r="E10" s="23"/>
      <c r="F10" s="14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18" x14ac:dyDescent="0.4">
      <c r="A11" s="10"/>
      <c r="B11" s="14" t="s">
        <v>598</v>
      </c>
      <c r="C11" s="144" t="s">
        <v>601</v>
      </c>
      <c r="D11" s="24"/>
      <c r="E11" s="14"/>
      <c r="F11" s="14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 x14ac:dyDescent="0.4">
      <c r="A12" s="10"/>
      <c r="B12" s="10"/>
      <c r="C12" s="30" t="s">
        <v>602</v>
      </c>
      <c r="D12" s="24"/>
      <c r="E12" s="14"/>
      <c r="F12" s="14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8" x14ac:dyDescent="0.4">
      <c r="A13" s="10"/>
      <c r="B13" s="10"/>
      <c r="C13" s="30" t="s">
        <v>603</v>
      </c>
      <c r="D13" s="24"/>
      <c r="E13" s="14"/>
      <c r="F13" s="14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18" x14ac:dyDescent="0.4">
      <c r="A14" s="10"/>
      <c r="B14" s="10"/>
      <c r="C14" s="30" t="s">
        <v>604</v>
      </c>
      <c r="D14" s="24"/>
      <c r="E14" s="14"/>
      <c r="F14" s="14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 x14ac:dyDescent="0.4">
      <c r="A15" s="12">
        <v>2</v>
      </c>
      <c r="B15" s="22" t="s">
        <v>315</v>
      </c>
      <c r="C15" s="103" t="s">
        <v>606</v>
      </c>
      <c r="D15" s="24">
        <v>500000</v>
      </c>
      <c r="E15" s="23" t="s">
        <v>154</v>
      </c>
      <c r="F15" s="23" t="s">
        <v>181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18" x14ac:dyDescent="0.4">
      <c r="A16" s="10"/>
      <c r="B16" s="14" t="s">
        <v>605</v>
      </c>
      <c r="C16" s="30" t="s">
        <v>607</v>
      </c>
      <c r="D16" s="24"/>
      <c r="E16" s="14"/>
      <c r="F16" s="14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18" x14ac:dyDescent="0.4">
      <c r="A17" s="10"/>
      <c r="B17" s="14"/>
      <c r="C17" s="30" t="s">
        <v>423</v>
      </c>
      <c r="D17" s="24"/>
      <c r="E17" s="14"/>
      <c r="F17" s="14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 x14ac:dyDescent="0.4">
      <c r="A18" s="10"/>
      <c r="B18" s="14"/>
      <c r="C18" s="30" t="s">
        <v>608</v>
      </c>
      <c r="D18" s="24"/>
      <c r="E18" s="14"/>
      <c r="F18" s="14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pans="1:18" x14ac:dyDescent="0.4">
      <c r="A19" s="10"/>
      <c r="B19" s="10"/>
      <c r="C19" s="30" t="s">
        <v>182</v>
      </c>
      <c r="D19" s="24"/>
      <c r="E19" s="14"/>
      <c r="F19" s="14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18" x14ac:dyDescent="0.4">
      <c r="A20" s="12">
        <v>3</v>
      </c>
      <c r="B20" s="22" t="s">
        <v>424</v>
      </c>
      <c r="C20" s="103" t="s">
        <v>425</v>
      </c>
      <c r="D20" s="24"/>
      <c r="E20" s="23"/>
      <c r="F20" s="23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8" x14ac:dyDescent="0.4">
      <c r="A21" s="10"/>
      <c r="B21" s="14" t="s">
        <v>609</v>
      </c>
      <c r="C21" s="30" t="s">
        <v>611</v>
      </c>
      <c r="D21" s="18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18" x14ac:dyDescent="0.4">
      <c r="A22" s="10"/>
      <c r="B22" s="14" t="s">
        <v>610</v>
      </c>
      <c r="C22" s="30" t="s">
        <v>423</v>
      </c>
      <c r="D22" s="18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1:18" x14ac:dyDescent="0.4">
      <c r="A23" s="3"/>
      <c r="B23" s="34"/>
      <c r="C23" s="33" t="s">
        <v>612</v>
      </c>
      <c r="D23" s="19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x14ac:dyDescent="0.4">
      <c r="A24" s="145"/>
      <c r="B24" s="142"/>
      <c r="C24" s="126"/>
      <c r="D24" s="127"/>
      <c r="E24" s="146"/>
      <c r="F24" s="146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</row>
    <row r="25" spans="1:18" x14ac:dyDescent="0.4">
      <c r="B25" s="22"/>
      <c r="C25" s="32"/>
      <c r="D25" s="62"/>
    </row>
    <row r="26" spans="1:18" x14ac:dyDescent="0.4">
      <c r="B26" s="22"/>
      <c r="C26" s="32"/>
      <c r="D26" s="62"/>
    </row>
    <row r="27" spans="1:18" x14ac:dyDescent="0.4">
      <c r="C27" s="32"/>
      <c r="D27" s="62"/>
    </row>
    <row r="28" spans="1:18" x14ac:dyDescent="0.4">
      <c r="C28" s="32"/>
      <c r="D28" s="62"/>
    </row>
    <row r="29" spans="1:18" x14ac:dyDescent="0.4">
      <c r="C29" s="32"/>
      <c r="D29" s="62"/>
    </row>
    <row r="30" spans="1:18" x14ac:dyDescent="0.4">
      <c r="D30" s="62"/>
    </row>
    <row r="40" spans="4:4" s="22" customFormat="1" ht="18" x14ac:dyDescent="0.35">
      <c r="D40" s="106"/>
    </row>
    <row r="41" spans="4:4" s="22" customFormat="1" ht="18" x14ac:dyDescent="0.35">
      <c r="D41" s="106"/>
    </row>
    <row r="42" spans="4:4" s="22" customFormat="1" ht="18" x14ac:dyDescent="0.35">
      <c r="D42" s="106"/>
    </row>
    <row r="43" spans="4:4" s="22" customFormat="1" ht="18" x14ac:dyDescent="0.35">
      <c r="D43" s="106"/>
    </row>
    <row r="44" spans="4:4" s="22" customFormat="1" ht="18" x14ac:dyDescent="0.35">
      <c r="D44" s="106"/>
    </row>
    <row r="45" spans="4:4" s="22" customFormat="1" ht="18" x14ac:dyDescent="0.35">
      <c r="D45" s="106"/>
    </row>
    <row r="46" spans="4:4" s="22" customFormat="1" ht="18" x14ac:dyDescent="0.35">
      <c r="D46" s="106"/>
    </row>
    <row r="47" spans="4:4" s="22" customFormat="1" ht="18" x14ac:dyDescent="0.35">
      <c r="D47" s="106"/>
    </row>
  </sheetData>
  <mergeCells count="7">
    <mergeCell ref="A1:R1"/>
    <mergeCell ref="A2:R2"/>
    <mergeCell ref="A3:R3"/>
    <mergeCell ref="A7:A8"/>
    <mergeCell ref="B7:B8"/>
    <mergeCell ref="G7:I7"/>
    <mergeCell ref="J7:R7"/>
  </mergeCells>
  <phoneticPr fontId="18" type="noConversion"/>
  <pageMargins left="0.27559055118110237" right="0.27559055118110237" top="0.59055118110236227" bottom="0.47244094488188981" header="0.31496062992125984" footer="0.31496062992125984"/>
  <pageSetup paperSize="9" firstPageNumber="40" orientation="landscape" useFirstPageNumber="1" verticalDpi="0" r:id="rId1"/>
  <headerFooter>
    <oddFooter>&amp;R&amp;P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3CB00-5E09-4EF6-A491-0E7EDDBAAABE}">
  <dimension ref="A1:R23"/>
  <sheetViews>
    <sheetView tabSelected="1" topLeftCell="A4" workbookViewId="0">
      <selection activeCell="C16" sqref="C16"/>
    </sheetView>
  </sheetViews>
  <sheetFormatPr defaultColWidth="9" defaultRowHeight="21" x14ac:dyDescent="0.4"/>
  <cols>
    <col min="1" max="1" width="4.69921875" style="1" customWidth="1"/>
    <col min="2" max="2" width="21.8984375" style="1" customWidth="1"/>
    <col min="3" max="3" width="19.69921875" style="1" customWidth="1"/>
    <col min="4" max="4" width="10.19921875" style="15" customWidth="1"/>
    <col min="5" max="5" width="11.09765625" style="1" customWidth="1"/>
    <col min="6" max="6" width="11.3984375" style="1" bestFit="1" customWidth="1"/>
    <col min="7" max="9" width="4.3984375" style="1" bestFit="1" customWidth="1"/>
    <col min="10" max="10" width="5.09765625" style="1" customWidth="1"/>
    <col min="11" max="17" width="4.3984375" style="1" bestFit="1" customWidth="1"/>
    <col min="18" max="18" width="4.8984375" style="1" customWidth="1"/>
    <col min="19" max="16384" width="9" style="1"/>
  </cols>
  <sheetData>
    <row r="1" spans="1:18" x14ac:dyDescent="0.4">
      <c r="A1" s="200" t="s">
        <v>426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</row>
    <row r="2" spans="1:18" x14ac:dyDescent="0.4">
      <c r="A2" s="200" t="s">
        <v>553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</row>
    <row r="3" spans="1:18" x14ac:dyDescent="0.4">
      <c r="A3" s="200" t="s">
        <v>0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</row>
    <row r="4" spans="1:18" x14ac:dyDescent="0.4">
      <c r="A4" s="200" t="s">
        <v>328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</row>
    <row r="5" spans="1:18" x14ac:dyDescent="0.4">
      <c r="A5" s="1" t="s">
        <v>613</v>
      </c>
    </row>
    <row r="6" spans="1:18" x14ac:dyDescent="0.4">
      <c r="A6" s="1" t="s">
        <v>329</v>
      </c>
    </row>
    <row r="7" spans="1:18" x14ac:dyDescent="0.4">
      <c r="B7" s="1" t="s">
        <v>12</v>
      </c>
    </row>
    <row r="8" spans="1:18" x14ac:dyDescent="0.4">
      <c r="A8" s="201" t="s">
        <v>229</v>
      </c>
      <c r="B8" s="201" t="s">
        <v>230</v>
      </c>
      <c r="C8" s="4" t="s">
        <v>16</v>
      </c>
      <c r="D8" s="16" t="s">
        <v>17</v>
      </c>
      <c r="E8" s="4" t="s">
        <v>18</v>
      </c>
      <c r="F8" s="4" t="s">
        <v>19</v>
      </c>
      <c r="G8" s="203" t="s">
        <v>252</v>
      </c>
      <c r="H8" s="203"/>
      <c r="I8" s="203"/>
      <c r="J8" s="203" t="s">
        <v>430</v>
      </c>
      <c r="K8" s="203"/>
      <c r="L8" s="203"/>
      <c r="M8" s="203"/>
      <c r="N8" s="203"/>
      <c r="O8" s="203"/>
      <c r="P8" s="203"/>
      <c r="Q8" s="203"/>
      <c r="R8" s="203"/>
    </row>
    <row r="9" spans="1:18" ht="25.8" x14ac:dyDescent="0.4">
      <c r="A9" s="202"/>
      <c r="B9" s="202"/>
      <c r="C9" s="5" t="s">
        <v>230</v>
      </c>
      <c r="D9" s="17"/>
      <c r="E9" s="5" t="s">
        <v>3</v>
      </c>
      <c r="F9" s="5" t="s">
        <v>228</v>
      </c>
      <c r="G9" s="11" t="s">
        <v>20</v>
      </c>
      <c r="H9" s="11" t="s">
        <v>21</v>
      </c>
      <c r="I9" s="11" t="s">
        <v>22</v>
      </c>
      <c r="J9" s="11" t="s">
        <v>23</v>
      </c>
      <c r="K9" s="11" t="s">
        <v>24</v>
      </c>
      <c r="L9" s="11" t="s">
        <v>25</v>
      </c>
      <c r="M9" s="11" t="s">
        <v>26</v>
      </c>
      <c r="N9" s="11" t="s">
        <v>27</v>
      </c>
      <c r="O9" s="11" t="s">
        <v>28</v>
      </c>
      <c r="P9" s="11" t="s">
        <v>29</v>
      </c>
      <c r="Q9" s="11" t="s">
        <v>30</v>
      </c>
      <c r="R9" s="11" t="s">
        <v>31</v>
      </c>
    </row>
    <row r="10" spans="1:18" ht="19.5" customHeight="1" x14ac:dyDescent="0.6">
      <c r="A10" s="12">
        <v>1</v>
      </c>
      <c r="B10" s="140" t="s">
        <v>614</v>
      </c>
      <c r="C10" s="30" t="s">
        <v>557</v>
      </c>
      <c r="D10" s="69">
        <v>12000</v>
      </c>
      <c r="E10" s="23" t="s">
        <v>38</v>
      </c>
      <c r="F10" s="23" t="s">
        <v>77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18" x14ac:dyDescent="0.4">
      <c r="A11" s="10"/>
      <c r="B11" s="14" t="s">
        <v>615</v>
      </c>
      <c r="C11" s="30" t="s">
        <v>558</v>
      </c>
      <c r="D11" s="69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 x14ac:dyDescent="0.4">
      <c r="A12" s="10"/>
      <c r="B12" s="37"/>
      <c r="C12" s="134" t="s">
        <v>559</v>
      </c>
      <c r="D12" s="69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8" ht="23.4" x14ac:dyDescent="0.6">
      <c r="A13" s="12"/>
      <c r="B13" s="25"/>
      <c r="C13" s="30"/>
      <c r="D13" s="70"/>
      <c r="E13" s="23"/>
      <c r="F13" s="23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18" x14ac:dyDescent="0.4">
      <c r="A14" s="10"/>
      <c r="B14" s="30"/>
      <c r="C14" s="32"/>
      <c r="D14" s="18"/>
      <c r="E14" s="23"/>
      <c r="F14" s="23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 x14ac:dyDescent="0.4">
      <c r="A15" s="23"/>
      <c r="B15" s="14"/>
      <c r="C15" s="32"/>
      <c r="D15" s="49"/>
      <c r="E15" s="23"/>
      <c r="F15" s="23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18" x14ac:dyDescent="0.4">
      <c r="A16" s="12"/>
      <c r="B16" s="27"/>
      <c r="C16" s="30"/>
      <c r="D16" s="49"/>
      <c r="E16" s="23"/>
      <c r="F16" s="23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18" x14ac:dyDescent="0.4">
      <c r="A17" s="10"/>
      <c r="B17" s="30"/>
      <c r="C17" s="30"/>
      <c r="D17" s="18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 x14ac:dyDescent="0.4">
      <c r="A18" s="10"/>
      <c r="B18" s="32"/>
      <c r="C18" s="57"/>
      <c r="D18" s="18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pans="1:18" x14ac:dyDescent="0.4">
      <c r="A19" s="23"/>
      <c r="B19" s="22"/>
      <c r="C19" s="14"/>
      <c r="D19" s="24"/>
      <c r="E19" s="23"/>
      <c r="F19" s="23"/>
      <c r="G19" s="14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18" x14ac:dyDescent="0.4">
      <c r="A20" s="23"/>
      <c r="B20" s="74"/>
      <c r="C20" s="27"/>
      <c r="D20" s="24"/>
      <c r="E20" s="23"/>
      <c r="F20" s="23"/>
      <c r="G20" s="14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8" ht="21" customHeight="1" x14ac:dyDescent="0.4">
      <c r="A21" s="14"/>
      <c r="B21" s="37"/>
      <c r="C21" s="37"/>
      <c r="D21" s="18"/>
      <c r="E21" s="10"/>
      <c r="F21" s="14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18" x14ac:dyDescent="0.4">
      <c r="A22" s="12"/>
      <c r="B22" s="37"/>
      <c r="C22" s="37"/>
      <c r="D22" s="18"/>
      <c r="E22" s="23"/>
      <c r="F22" s="23"/>
      <c r="G22" s="14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1:18" x14ac:dyDescent="0.4">
      <c r="A23" s="3"/>
      <c r="B23" s="3"/>
      <c r="C23" s="34"/>
      <c r="D23" s="19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</sheetData>
  <mergeCells count="8">
    <mergeCell ref="A1:R1"/>
    <mergeCell ref="A2:R2"/>
    <mergeCell ref="A3:R3"/>
    <mergeCell ref="A4:R4"/>
    <mergeCell ref="A8:A9"/>
    <mergeCell ref="B8:B9"/>
    <mergeCell ref="G8:I8"/>
    <mergeCell ref="J8:R8"/>
  </mergeCells>
  <pageMargins left="0.27559055118110237" right="0.27559055118110237" top="0.59055118110236227" bottom="0.47244094488188981" header="0.31496062992125984" footer="0.31496062992125984"/>
  <pageSetup paperSize="9" firstPageNumber="41" orientation="landscape" useFirstPageNumber="1" verticalDpi="0" r:id="rId1"/>
  <headerFooter>
    <oddFooter>&amp;R&amp;P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0"/>
  <sheetViews>
    <sheetView topLeftCell="A55" workbookViewId="0">
      <selection activeCell="D72" sqref="D72"/>
    </sheetView>
  </sheetViews>
  <sheetFormatPr defaultColWidth="9" defaultRowHeight="21" x14ac:dyDescent="0.4"/>
  <cols>
    <col min="1" max="1" width="6.69921875" style="6" customWidth="1"/>
    <col min="2" max="2" width="21.8984375" style="1" customWidth="1"/>
    <col min="3" max="3" width="19.69921875" style="1" customWidth="1"/>
    <col min="4" max="4" width="10.19921875" style="15" customWidth="1"/>
    <col min="5" max="5" width="11.09765625" style="1" customWidth="1"/>
    <col min="6" max="6" width="9.69921875" style="1" customWidth="1"/>
    <col min="7" max="9" width="4.3984375" style="1" bestFit="1" customWidth="1"/>
    <col min="10" max="10" width="5.09765625" style="1" customWidth="1"/>
    <col min="11" max="17" width="4.3984375" style="1" bestFit="1" customWidth="1"/>
    <col min="18" max="18" width="4.8984375" style="1" customWidth="1"/>
    <col min="19" max="16384" width="9" style="1"/>
  </cols>
  <sheetData>
    <row r="1" spans="1:19" x14ac:dyDescent="0.4">
      <c r="A1" s="200" t="s">
        <v>258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</row>
    <row r="2" spans="1:19" x14ac:dyDescent="0.4">
      <c r="A2" s="200" t="s">
        <v>429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</row>
    <row r="3" spans="1:19" x14ac:dyDescent="0.4">
      <c r="A3" s="200" t="s">
        <v>0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</row>
    <row r="4" spans="1:19" x14ac:dyDescent="0.4">
      <c r="A4" s="204" t="s">
        <v>13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</row>
    <row r="5" spans="1:19" x14ac:dyDescent="0.4">
      <c r="A5" s="87" t="s">
        <v>286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S5" s="87"/>
    </row>
    <row r="6" spans="1:19" x14ac:dyDescent="0.4">
      <c r="B6" s="1" t="s">
        <v>259</v>
      </c>
    </row>
    <row r="7" spans="1:19" x14ac:dyDescent="0.4">
      <c r="A7" s="201" t="s">
        <v>14</v>
      </c>
      <c r="B7" s="201" t="s">
        <v>15</v>
      </c>
      <c r="C7" s="4" t="s">
        <v>16</v>
      </c>
      <c r="D7" s="16" t="s">
        <v>17</v>
      </c>
      <c r="E7" s="4" t="s">
        <v>18</v>
      </c>
      <c r="F7" s="4" t="s">
        <v>19</v>
      </c>
      <c r="G7" s="203" t="s">
        <v>252</v>
      </c>
      <c r="H7" s="203"/>
      <c r="I7" s="203"/>
      <c r="J7" s="203" t="s">
        <v>430</v>
      </c>
      <c r="K7" s="203"/>
      <c r="L7" s="203"/>
      <c r="M7" s="203"/>
      <c r="N7" s="203"/>
      <c r="O7" s="203"/>
      <c r="P7" s="203"/>
      <c r="Q7" s="203"/>
      <c r="R7" s="203"/>
    </row>
    <row r="8" spans="1:19" ht="25.8" x14ac:dyDescent="0.4">
      <c r="A8" s="202"/>
      <c r="B8" s="202"/>
      <c r="C8" s="5" t="s">
        <v>15</v>
      </c>
      <c r="D8" s="17"/>
      <c r="E8" s="5" t="s">
        <v>3</v>
      </c>
      <c r="F8" s="5" t="s">
        <v>3</v>
      </c>
      <c r="G8" s="11" t="s">
        <v>20</v>
      </c>
      <c r="H8" s="11" t="s">
        <v>21</v>
      </c>
      <c r="I8" s="11" t="s">
        <v>22</v>
      </c>
      <c r="J8" s="11" t="s">
        <v>23</v>
      </c>
      <c r="K8" s="11" t="s">
        <v>24</v>
      </c>
      <c r="L8" s="11" t="s">
        <v>25</v>
      </c>
      <c r="M8" s="11" t="s">
        <v>26</v>
      </c>
      <c r="N8" s="11" t="s">
        <v>27</v>
      </c>
      <c r="O8" s="11" t="s">
        <v>28</v>
      </c>
      <c r="P8" s="11" t="s">
        <v>29</v>
      </c>
      <c r="Q8" s="11" t="s">
        <v>30</v>
      </c>
      <c r="R8" s="11" t="s">
        <v>31</v>
      </c>
    </row>
    <row r="9" spans="1:19" s="22" customFormat="1" ht="18" x14ac:dyDescent="0.35">
      <c r="A9" s="21">
        <v>1</v>
      </c>
      <c r="B9" s="13" t="s">
        <v>253</v>
      </c>
      <c r="C9" s="14" t="s">
        <v>34</v>
      </c>
      <c r="D9" s="48">
        <v>20000</v>
      </c>
      <c r="E9" s="21" t="s">
        <v>38</v>
      </c>
      <c r="F9" s="21" t="s">
        <v>77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9" s="22" customFormat="1" ht="18" x14ac:dyDescent="0.35">
      <c r="A10" s="23"/>
      <c r="B10" s="14" t="s">
        <v>254</v>
      </c>
      <c r="C10" s="14" t="s">
        <v>35</v>
      </c>
      <c r="D10" s="24"/>
      <c r="E10" s="23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19" s="22" customFormat="1" ht="18" x14ac:dyDescent="0.35">
      <c r="A11" s="23"/>
      <c r="B11" s="14" t="s">
        <v>255</v>
      </c>
      <c r="C11" s="14" t="s">
        <v>39</v>
      </c>
      <c r="D11" s="24"/>
      <c r="E11" s="2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19" s="22" customFormat="1" ht="18" x14ac:dyDescent="0.35">
      <c r="A12" s="23"/>
      <c r="B12" s="14" t="s">
        <v>256</v>
      </c>
      <c r="C12" s="14" t="s">
        <v>36</v>
      </c>
      <c r="D12" s="24"/>
      <c r="E12" s="23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</row>
    <row r="13" spans="1:19" s="22" customFormat="1" ht="18" x14ac:dyDescent="0.35">
      <c r="A13" s="23"/>
      <c r="B13" s="14"/>
      <c r="C13" s="14"/>
      <c r="D13" s="24"/>
      <c r="E13" s="23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1:19" s="22" customFormat="1" ht="18" x14ac:dyDescent="0.35">
      <c r="A14" s="23"/>
      <c r="B14" s="14"/>
      <c r="C14" s="14"/>
      <c r="D14" s="24"/>
      <c r="E14" s="23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</row>
    <row r="15" spans="1:19" s="22" customFormat="1" ht="18" x14ac:dyDescent="0.35">
      <c r="A15" s="23">
        <v>2</v>
      </c>
      <c r="B15" s="27" t="s">
        <v>431</v>
      </c>
      <c r="C15" s="30" t="s">
        <v>257</v>
      </c>
      <c r="D15" s="28">
        <v>350000</v>
      </c>
      <c r="E15" s="23" t="s">
        <v>38</v>
      </c>
      <c r="F15" s="23" t="s">
        <v>77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1:19" s="22" customFormat="1" ht="21" customHeight="1" x14ac:dyDescent="0.35">
      <c r="A16" s="23"/>
      <c r="B16" s="26" t="s">
        <v>432</v>
      </c>
      <c r="C16" s="14" t="s">
        <v>34</v>
      </c>
      <c r="D16" s="2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1:19" s="22" customFormat="1" ht="18" x14ac:dyDescent="0.35">
      <c r="A17" s="23"/>
      <c r="B17" s="14" t="s">
        <v>433</v>
      </c>
      <c r="C17" s="14" t="s">
        <v>35</v>
      </c>
      <c r="D17" s="2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1:19" s="22" customFormat="1" ht="18" x14ac:dyDescent="0.35">
      <c r="A18" s="23"/>
      <c r="B18" s="14" t="s">
        <v>434</v>
      </c>
      <c r="C18" s="14" t="s">
        <v>39</v>
      </c>
      <c r="D18" s="2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</row>
    <row r="19" spans="1:19" s="22" customFormat="1" ht="18" x14ac:dyDescent="0.35">
      <c r="A19" s="23"/>
      <c r="B19" s="14"/>
      <c r="C19" s="14" t="s">
        <v>36</v>
      </c>
      <c r="D19" s="2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</row>
    <row r="20" spans="1:19" s="22" customFormat="1" ht="18" x14ac:dyDescent="0.35">
      <c r="A20" s="23"/>
      <c r="C20" s="14"/>
      <c r="D20" s="2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</row>
    <row r="21" spans="1:19" s="22" customFormat="1" ht="18" x14ac:dyDescent="0.35">
      <c r="A21" s="23"/>
      <c r="C21" s="14"/>
      <c r="D21" s="2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</row>
    <row r="22" spans="1:19" s="22" customFormat="1" ht="18" x14ac:dyDescent="0.35">
      <c r="A22" s="23">
        <v>3</v>
      </c>
      <c r="B22" s="27" t="s">
        <v>435</v>
      </c>
      <c r="C22" s="74" t="s">
        <v>40</v>
      </c>
      <c r="D22" s="24">
        <v>20000</v>
      </c>
      <c r="E22" s="23" t="s">
        <v>38</v>
      </c>
      <c r="F22" s="23" t="s">
        <v>77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</row>
    <row r="23" spans="1:19" x14ac:dyDescent="0.4">
      <c r="A23" s="12"/>
      <c r="B23" s="14" t="s">
        <v>436</v>
      </c>
      <c r="C23" s="30" t="s">
        <v>439</v>
      </c>
      <c r="D23" s="18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 spans="1:19" x14ac:dyDescent="0.4">
      <c r="A24" s="12"/>
      <c r="B24" s="14" t="s">
        <v>437</v>
      </c>
      <c r="C24" s="30" t="s">
        <v>440</v>
      </c>
      <c r="D24" s="18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</row>
    <row r="25" spans="1:19" x14ac:dyDescent="0.4">
      <c r="A25" s="12"/>
      <c r="B25" s="22" t="s">
        <v>438</v>
      </c>
      <c r="C25" s="30" t="s">
        <v>441</v>
      </c>
      <c r="D25" s="18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</row>
    <row r="26" spans="1:19" x14ac:dyDescent="0.4">
      <c r="A26" s="5"/>
      <c r="B26" s="34"/>
      <c r="C26" s="3"/>
      <c r="D26" s="19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9" x14ac:dyDescent="0.4">
      <c r="A27" s="200" t="s">
        <v>258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</row>
    <row r="28" spans="1:19" x14ac:dyDescent="0.4">
      <c r="A28" s="200" t="s">
        <v>429</v>
      </c>
      <c r="B28" s="200"/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200"/>
    </row>
    <row r="29" spans="1:19" x14ac:dyDescent="0.4">
      <c r="A29" s="200" t="s">
        <v>0</v>
      </c>
      <c r="B29" s="200"/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</row>
    <row r="30" spans="1:19" x14ac:dyDescent="0.4">
      <c r="A30" s="204" t="s">
        <v>13</v>
      </c>
      <c r="B30" s="204"/>
      <c r="C30" s="204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04"/>
    </row>
    <row r="31" spans="1:19" x14ac:dyDescent="0.4">
      <c r="A31" s="87" t="s">
        <v>287</v>
      </c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S31" s="87"/>
    </row>
    <row r="32" spans="1:19" x14ac:dyDescent="0.4">
      <c r="B32" s="1" t="s">
        <v>259</v>
      </c>
    </row>
    <row r="33" spans="1:19" x14ac:dyDescent="0.4">
      <c r="A33" s="201" t="s">
        <v>14</v>
      </c>
      <c r="B33" s="201" t="s">
        <v>15</v>
      </c>
      <c r="C33" s="4" t="s">
        <v>16</v>
      </c>
      <c r="D33" s="16" t="s">
        <v>17</v>
      </c>
      <c r="E33" s="4" t="s">
        <v>18</v>
      </c>
      <c r="F33" s="4" t="s">
        <v>19</v>
      </c>
      <c r="G33" s="203" t="s">
        <v>252</v>
      </c>
      <c r="H33" s="203"/>
      <c r="I33" s="203"/>
      <c r="J33" s="203" t="s">
        <v>430</v>
      </c>
      <c r="K33" s="203"/>
      <c r="L33" s="203"/>
      <c r="M33" s="203"/>
      <c r="N33" s="203"/>
      <c r="O33" s="203"/>
      <c r="P33" s="203"/>
      <c r="Q33" s="203"/>
      <c r="R33" s="203"/>
    </row>
    <row r="34" spans="1:19" ht="25.8" x14ac:dyDescent="0.4">
      <c r="A34" s="202"/>
      <c r="B34" s="202"/>
      <c r="C34" s="5" t="s">
        <v>15</v>
      </c>
      <c r="D34" s="17"/>
      <c r="E34" s="5" t="s">
        <v>3</v>
      </c>
      <c r="F34" s="5" t="s">
        <v>3</v>
      </c>
      <c r="G34" s="11" t="s">
        <v>20</v>
      </c>
      <c r="H34" s="11" t="s">
        <v>21</v>
      </c>
      <c r="I34" s="11" t="s">
        <v>22</v>
      </c>
      <c r="J34" s="11" t="s">
        <v>23</v>
      </c>
      <c r="K34" s="11" t="s">
        <v>24</v>
      </c>
      <c r="L34" s="11" t="s">
        <v>25</v>
      </c>
      <c r="M34" s="11" t="s">
        <v>26</v>
      </c>
      <c r="N34" s="11" t="s">
        <v>27</v>
      </c>
      <c r="O34" s="11" t="s">
        <v>28</v>
      </c>
      <c r="P34" s="11" t="s">
        <v>29</v>
      </c>
      <c r="Q34" s="11" t="s">
        <v>30</v>
      </c>
      <c r="R34" s="11" t="s">
        <v>31</v>
      </c>
    </row>
    <row r="35" spans="1:19" s="22" customFormat="1" ht="18" x14ac:dyDescent="0.35">
      <c r="A35" s="36">
        <v>5</v>
      </c>
      <c r="B35" s="149" t="s">
        <v>41</v>
      </c>
      <c r="C35" s="74" t="s">
        <v>44</v>
      </c>
      <c r="D35" s="24">
        <v>25000</v>
      </c>
      <c r="E35" s="23" t="s">
        <v>47</v>
      </c>
      <c r="F35" s="23" t="s">
        <v>48</v>
      </c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</row>
    <row r="36" spans="1:19" x14ac:dyDescent="0.4">
      <c r="A36" s="12"/>
      <c r="B36" s="37" t="s">
        <v>42</v>
      </c>
      <c r="C36" s="14" t="s">
        <v>45</v>
      </c>
      <c r="D36" s="18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19" x14ac:dyDescent="0.4">
      <c r="A37" s="12"/>
      <c r="B37" s="37" t="s">
        <v>43</v>
      </c>
      <c r="C37" s="14" t="s">
        <v>46</v>
      </c>
      <c r="D37" s="18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19" x14ac:dyDescent="0.4">
      <c r="A38" s="12"/>
      <c r="B38" s="14"/>
      <c r="C38" s="10"/>
      <c r="D38" s="18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19" x14ac:dyDescent="0.4">
      <c r="A39" s="12">
        <v>6</v>
      </c>
      <c r="B39" s="27" t="s">
        <v>49</v>
      </c>
      <c r="C39" s="14" t="s">
        <v>50</v>
      </c>
      <c r="D39" s="24">
        <v>10000</v>
      </c>
      <c r="E39" s="23" t="s">
        <v>47</v>
      </c>
      <c r="F39" s="23" t="s">
        <v>47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19" x14ac:dyDescent="0.4">
      <c r="A40" s="12"/>
      <c r="B40" s="14" t="s">
        <v>442</v>
      </c>
      <c r="C40" s="14" t="s">
        <v>51</v>
      </c>
      <c r="D40" s="18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19" x14ac:dyDescent="0.4">
      <c r="A41" s="12"/>
      <c r="B41" s="10"/>
      <c r="C41" s="14" t="s">
        <v>52</v>
      </c>
      <c r="D41" s="18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19" x14ac:dyDescent="0.4">
      <c r="A42" s="12"/>
      <c r="B42" s="10"/>
      <c r="C42" s="14"/>
      <c r="D42" s="18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9" s="32" customFormat="1" ht="18" x14ac:dyDescent="0.35">
      <c r="A43" s="23">
        <v>7</v>
      </c>
      <c r="B43" s="109" t="s">
        <v>53</v>
      </c>
      <c r="C43" s="14" t="s">
        <v>50</v>
      </c>
      <c r="D43" s="24">
        <v>65000</v>
      </c>
      <c r="E43" s="23" t="s">
        <v>37</v>
      </c>
      <c r="F43" s="23" t="s">
        <v>78</v>
      </c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22"/>
    </row>
    <row r="44" spans="1:19" s="46" customFormat="1" ht="20.25" customHeight="1" x14ac:dyDescent="0.35">
      <c r="A44" s="44"/>
      <c r="B44" s="74" t="s">
        <v>232</v>
      </c>
      <c r="C44" s="14" t="s">
        <v>233</v>
      </c>
      <c r="D44" s="41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3"/>
    </row>
    <row r="45" spans="1:19" s="46" customFormat="1" ht="18" x14ac:dyDescent="0.35">
      <c r="A45" s="44"/>
      <c r="B45" s="14" t="s">
        <v>443</v>
      </c>
      <c r="C45" s="14" t="s">
        <v>57</v>
      </c>
      <c r="D45" s="41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3"/>
    </row>
    <row r="46" spans="1:19" s="46" customFormat="1" ht="18" x14ac:dyDescent="0.35">
      <c r="A46" s="44"/>
      <c r="B46" s="30"/>
      <c r="C46" s="30" t="s">
        <v>234</v>
      </c>
      <c r="D46" s="41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3"/>
    </row>
    <row r="47" spans="1:19" s="46" customFormat="1" ht="18" x14ac:dyDescent="0.35">
      <c r="A47" s="44"/>
      <c r="B47" s="30"/>
      <c r="C47" s="30"/>
      <c r="D47" s="41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3"/>
    </row>
    <row r="48" spans="1:19" s="22" customFormat="1" ht="18" x14ac:dyDescent="0.35">
      <c r="A48" s="23">
        <v>8</v>
      </c>
      <c r="B48" s="27" t="s">
        <v>61</v>
      </c>
      <c r="C48" s="14" t="s">
        <v>50</v>
      </c>
      <c r="D48" s="24">
        <v>50000</v>
      </c>
      <c r="E48" s="23" t="s">
        <v>47</v>
      </c>
      <c r="F48" s="23" t="s">
        <v>47</v>
      </c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</row>
    <row r="49" spans="1:19" x14ac:dyDescent="0.4">
      <c r="A49" s="12"/>
      <c r="B49" s="14" t="s">
        <v>62</v>
      </c>
      <c r="C49" s="14" t="s">
        <v>51</v>
      </c>
      <c r="D49" s="18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</row>
    <row r="50" spans="1:19" x14ac:dyDescent="0.4">
      <c r="A50" s="12"/>
      <c r="B50" s="14" t="s">
        <v>442</v>
      </c>
      <c r="C50" s="14" t="s">
        <v>63</v>
      </c>
      <c r="D50" s="18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1:19" x14ac:dyDescent="0.4">
      <c r="A51" s="5"/>
      <c r="B51" s="34"/>
      <c r="C51" s="34"/>
      <c r="D51" s="19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9" x14ac:dyDescent="0.4">
      <c r="B52" s="22"/>
      <c r="C52" s="22"/>
      <c r="D52" s="62"/>
    </row>
    <row r="53" spans="1:19" x14ac:dyDescent="0.4">
      <c r="A53" s="200" t="s">
        <v>258</v>
      </c>
      <c r="B53" s="200"/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</row>
    <row r="54" spans="1:19" x14ac:dyDescent="0.4">
      <c r="A54" s="200" t="s">
        <v>429</v>
      </c>
      <c r="B54" s="200"/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0"/>
      <c r="O54" s="200"/>
      <c r="P54" s="200"/>
      <c r="Q54" s="200"/>
      <c r="R54" s="200"/>
    </row>
    <row r="55" spans="1:19" x14ac:dyDescent="0.4">
      <c r="A55" s="200" t="s">
        <v>0</v>
      </c>
      <c r="B55" s="200"/>
      <c r="C55" s="200"/>
      <c r="D55" s="200"/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0"/>
      <c r="P55" s="200"/>
      <c r="Q55" s="200"/>
      <c r="R55" s="200"/>
    </row>
    <row r="56" spans="1:19" x14ac:dyDescent="0.4">
      <c r="A56" s="204" t="s">
        <v>13</v>
      </c>
      <c r="B56" s="204"/>
      <c r="C56" s="204"/>
      <c r="D56" s="204"/>
      <c r="E56" s="204"/>
      <c r="F56" s="204"/>
      <c r="G56" s="204"/>
      <c r="H56" s="204"/>
      <c r="I56" s="204"/>
      <c r="J56" s="204"/>
      <c r="K56" s="204"/>
      <c r="L56" s="204"/>
      <c r="M56" s="204"/>
      <c r="N56" s="204"/>
      <c r="O56" s="204"/>
      <c r="P56" s="204"/>
      <c r="Q56" s="204"/>
      <c r="R56" s="204"/>
    </row>
    <row r="57" spans="1:19" x14ac:dyDescent="0.4">
      <c r="A57" s="87" t="s">
        <v>286</v>
      </c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S57" s="87"/>
    </row>
    <row r="58" spans="1:19" x14ac:dyDescent="0.4">
      <c r="B58" s="1" t="s">
        <v>259</v>
      </c>
    </row>
    <row r="59" spans="1:19" x14ac:dyDescent="0.4">
      <c r="A59" s="201" t="s">
        <v>14</v>
      </c>
      <c r="B59" s="201" t="s">
        <v>15</v>
      </c>
      <c r="C59" s="4" t="s">
        <v>16</v>
      </c>
      <c r="D59" s="16" t="s">
        <v>17</v>
      </c>
      <c r="E59" s="4" t="s">
        <v>18</v>
      </c>
      <c r="F59" s="4" t="s">
        <v>19</v>
      </c>
      <c r="G59" s="203" t="s">
        <v>252</v>
      </c>
      <c r="H59" s="203"/>
      <c r="I59" s="203"/>
      <c r="J59" s="203" t="s">
        <v>430</v>
      </c>
      <c r="K59" s="203"/>
      <c r="L59" s="203"/>
      <c r="M59" s="203"/>
      <c r="N59" s="203"/>
      <c r="O59" s="203"/>
      <c r="P59" s="203"/>
      <c r="Q59" s="203"/>
      <c r="R59" s="203"/>
    </row>
    <row r="60" spans="1:19" ht="25.8" x14ac:dyDescent="0.4">
      <c r="A60" s="202"/>
      <c r="B60" s="202"/>
      <c r="C60" s="5" t="s">
        <v>15</v>
      </c>
      <c r="D60" s="17"/>
      <c r="E60" s="5" t="s">
        <v>3</v>
      </c>
      <c r="F60" s="5" t="s">
        <v>3</v>
      </c>
      <c r="G60" s="11" t="s">
        <v>20</v>
      </c>
      <c r="H60" s="11" t="s">
        <v>21</v>
      </c>
      <c r="I60" s="11" t="s">
        <v>22</v>
      </c>
      <c r="J60" s="11" t="s">
        <v>23</v>
      </c>
      <c r="K60" s="11" t="s">
        <v>24</v>
      </c>
      <c r="L60" s="11" t="s">
        <v>25</v>
      </c>
      <c r="M60" s="11" t="s">
        <v>26</v>
      </c>
      <c r="N60" s="11" t="s">
        <v>27</v>
      </c>
      <c r="O60" s="11" t="s">
        <v>28</v>
      </c>
      <c r="P60" s="11" t="s">
        <v>29</v>
      </c>
      <c r="Q60" s="11" t="s">
        <v>30</v>
      </c>
      <c r="R60" s="11" t="s">
        <v>31</v>
      </c>
    </row>
    <row r="61" spans="1:19" s="32" customFormat="1" ht="18" x14ac:dyDescent="0.35">
      <c r="A61" s="35">
        <v>9</v>
      </c>
      <c r="B61" s="149" t="s">
        <v>53</v>
      </c>
      <c r="C61" s="14" t="s">
        <v>55</v>
      </c>
      <c r="D61" s="20">
        <v>20000</v>
      </c>
      <c r="E61" s="21" t="s">
        <v>47</v>
      </c>
      <c r="F61" s="21" t="s">
        <v>59</v>
      </c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22"/>
    </row>
    <row r="62" spans="1:19" s="32" customFormat="1" ht="18" x14ac:dyDescent="0.35">
      <c r="A62" s="29"/>
      <c r="B62" s="27" t="s">
        <v>54</v>
      </c>
      <c r="C62" s="14" t="s">
        <v>56</v>
      </c>
      <c r="D62" s="24"/>
      <c r="E62" s="14"/>
      <c r="F62" s="14" t="s">
        <v>60</v>
      </c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22"/>
    </row>
    <row r="63" spans="1:19" s="32" customFormat="1" ht="18" x14ac:dyDescent="0.35">
      <c r="A63" s="29"/>
      <c r="B63" s="14" t="s">
        <v>443</v>
      </c>
      <c r="C63" s="14" t="s">
        <v>57</v>
      </c>
      <c r="D63" s="2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22"/>
    </row>
    <row r="64" spans="1:19" s="32" customFormat="1" ht="18" x14ac:dyDescent="0.35">
      <c r="A64" s="29"/>
      <c r="B64" s="30"/>
      <c r="C64" s="30" t="s">
        <v>58</v>
      </c>
      <c r="D64" s="2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22"/>
    </row>
    <row r="65" spans="1:18" x14ac:dyDescent="0.4">
      <c r="A65" s="12"/>
      <c r="B65" s="10"/>
      <c r="C65" s="10"/>
      <c r="D65" s="18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</row>
    <row r="66" spans="1:18" s="22" customFormat="1" ht="18" x14ac:dyDescent="0.35">
      <c r="A66" s="23">
        <v>10</v>
      </c>
      <c r="B66" s="74" t="s">
        <v>64</v>
      </c>
      <c r="C66" s="30" t="s">
        <v>69</v>
      </c>
      <c r="D66" s="24">
        <v>10000</v>
      </c>
      <c r="E66" s="23" t="s">
        <v>37</v>
      </c>
      <c r="F66" s="23" t="s">
        <v>77</v>
      </c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</row>
    <row r="67" spans="1:18" s="43" customFormat="1" ht="19.5" customHeight="1" x14ac:dyDescent="0.25">
      <c r="A67" s="36"/>
      <c r="B67" s="39" t="s">
        <v>65</v>
      </c>
      <c r="C67" s="40" t="s">
        <v>67</v>
      </c>
      <c r="D67" s="41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</row>
    <row r="68" spans="1:18" s="22" customFormat="1" ht="18" x14ac:dyDescent="0.35">
      <c r="A68" s="23"/>
      <c r="B68" s="14" t="s">
        <v>66</v>
      </c>
      <c r="C68" s="30" t="s">
        <v>68</v>
      </c>
      <c r="D68" s="2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</row>
    <row r="69" spans="1:18" x14ac:dyDescent="0.4">
      <c r="A69" s="12"/>
      <c r="B69" s="14" t="s">
        <v>38</v>
      </c>
      <c r="C69" s="30" t="s">
        <v>260</v>
      </c>
      <c r="D69" s="18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  <row r="70" spans="1:18" x14ac:dyDescent="0.4">
      <c r="A70" s="5"/>
      <c r="B70" s="3"/>
      <c r="C70" s="33" t="s">
        <v>261</v>
      </c>
      <c r="D70" s="19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</sheetData>
  <mergeCells count="24">
    <mergeCell ref="A27:R27"/>
    <mergeCell ref="A28:R28"/>
    <mergeCell ref="A29:R29"/>
    <mergeCell ref="A30:R30"/>
    <mergeCell ref="A53:R53"/>
    <mergeCell ref="A33:A34"/>
    <mergeCell ref="B33:B34"/>
    <mergeCell ref="G33:I33"/>
    <mergeCell ref="J33:R33"/>
    <mergeCell ref="A54:R54"/>
    <mergeCell ref="A55:R55"/>
    <mergeCell ref="A56:R56"/>
    <mergeCell ref="A59:A60"/>
    <mergeCell ref="B59:B60"/>
    <mergeCell ref="G59:I59"/>
    <mergeCell ref="J59:R59"/>
    <mergeCell ref="A1:R1"/>
    <mergeCell ref="A2:R2"/>
    <mergeCell ref="A3:R3"/>
    <mergeCell ref="A7:A8"/>
    <mergeCell ref="B7:B8"/>
    <mergeCell ref="G7:I7"/>
    <mergeCell ref="J7:R7"/>
    <mergeCell ref="A4:R4"/>
  </mergeCells>
  <pageMargins left="0.27559055118110237" right="0.27559055118110237" top="0.39370078740157483" bottom="0.22" header="0.31496062992125984" footer="0.15748031496062992"/>
  <pageSetup paperSize="9" firstPageNumber="7" orientation="landscape" useFirstPageNumber="1" verticalDpi="0" r:id="rId1"/>
  <headerFooter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6"/>
  <sheetViews>
    <sheetView topLeftCell="A70" workbookViewId="0">
      <selection activeCell="D88" sqref="D88"/>
    </sheetView>
  </sheetViews>
  <sheetFormatPr defaultColWidth="9" defaultRowHeight="21" x14ac:dyDescent="0.4"/>
  <cols>
    <col min="1" max="1" width="6.69921875" style="1" customWidth="1"/>
    <col min="2" max="2" width="21.8984375" style="1" customWidth="1"/>
    <col min="3" max="3" width="19.69921875" style="1" customWidth="1"/>
    <col min="4" max="4" width="10.19921875" style="15" customWidth="1"/>
    <col min="5" max="5" width="11.09765625" style="1" customWidth="1"/>
    <col min="6" max="6" width="9.69921875" style="1" customWidth="1"/>
    <col min="7" max="9" width="4.3984375" style="1" bestFit="1" customWidth="1"/>
    <col min="10" max="10" width="5.09765625" style="1" customWidth="1"/>
    <col min="11" max="18" width="4.3984375" style="1" bestFit="1" customWidth="1"/>
    <col min="19" max="16384" width="9" style="1"/>
  </cols>
  <sheetData>
    <row r="1" spans="1:18" x14ac:dyDescent="0.4">
      <c r="A1" s="200" t="s">
        <v>258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</row>
    <row r="2" spans="1:18" x14ac:dyDescent="0.4">
      <c r="A2" s="200" t="s">
        <v>429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</row>
    <row r="3" spans="1:18" x14ac:dyDescent="0.4">
      <c r="A3" s="200" t="s">
        <v>0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</row>
    <row r="4" spans="1:18" x14ac:dyDescent="0.4">
      <c r="A4" s="1" t="s">
        <v>13</v>
      </c>
    </row>
    <row r="5" spans="1:18" x14ac:dyDescent="0.4">
      <c r="A5" s="1" t="s">
        <v>285</v>
      </c>
    </row>
    <row r="6" spans="1:18" x14ac:dyDescent="0.4">
      <c r="B6" s="1" t="s">
        <v>291</v>
      </c>
    </row>
    <row r="7" spans="1:18" x14ac:dyDescent="0.4">
      <c r="A7" s="201" t="s">
        <v>14</v>
      </c>
      <c r="B7" s="201" t="s">
        <v>15</v>
      </c>
      <c r="C7" s="4" t="s">
        <v>16</v>
      </c>
      <c r="D7" s="16" t="s">
        <v>17</v>
      </c>
      <c r="E7" s="4" t="s">
        <v>18</v>
      </c>
      <c r="F7" s="4" t="s">
        <v>19</v>
      </c>
      <c r="G7" s="203" t="s">
        <v>252</v>
      </c>
      <c r="H7" s="203"/>
      <c r="I7" s="203"/>
      <c r="J7" s="203" t="s">
        <v>430</v>
      </c>
      <c r="K7" s="203"/>
      <c r="L7" s="203"/>
      <c r="M7" s="203"/>
      <c r="N7" s="203"/>
      <c r="O7" s="203"/>
      <c r="P7" s="203"/>
      <c r="Q7" s="203"/>
      <c r="R7" s="203"/>
    </row>
    <row r="8" spans="1:18" ht="25.8" x14ac:dyDescent="0.4">
      <c r="A8" s="202"/>
      <c r="B8" s="202"/>
      <c r="C8" s="5" t="s">
        <v>15</v>
      </c>
      <c r="D8" s="17"/>
      <c r="E8" s="5" t="s">
        <v>3</v>
      </c>
      <c r="F8" s="5" t="s">
        <v>3</v>
      </c>
      <c r="G8" s="11" t="s">
        <v>20</v>
      </c>
      <c r="H8" s="11" t="s">
        <v>21</v>
      </c>
      <c r="I8" s="11" t="s">
        <v>22</v>
      </c>
      <c r="J8" s="11" t="s">
        <v>23</v>
      </c>
      <c r="K8" s="11" t="s">
        <v>24</v>
      </c>
      <c r="L8" s="11" t="s">
        <v>25</v>
      </c>
      <c r="M8" s="11" t="s">
        <v>26</v>
      </c>
      <c r="N8" s="11" t="s">
        <v>27</v>
      </c>
      <c r="O8" s="11" t="s">
        <v>28</v>
      </c>
      <c r="P8" s="11" t="s">
        <v>29</v>
      </c>
      <c r="Q8" s="11" t="s">
        <v>30</v>
      </c>
      <c r="R8" s="11" t="s">
        <v>31</v>
      </c>
    </row>
    <row r="9" spans="1:18" x14ac:dyDescent="0.4">
      <c r="A9" s="4">
        <v>1</v>
      </c>
      <c r="B9" s="22" t="s">
        <v>71</v>
      </c>
      <c r="C9" s="13" t="s">
        <v>73</v>
      </c>
      <c r="D9" s="20">
        <v>17168</v>
      </c>
      <c r="E9" s="13" t="s">
        <v>75</v>
      </c>
      <c r="F9" s="13" t="s">
        <v>76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x14ac:dyDescent="0.4">
      <c r="A10" s="10"/>
      <c r="B10" s="14" t="s">
        <v>72</v>
      </c>
      <c r="C10" s="14" t="s">
        <v>74</v>
      </c>
      <c r="D10" s="24"/>
      <c r="E10" s="14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18" x14ac:dyDescent="0.4">
      <c r="A11" s="10"/>
      <c r="B11" s="10"/>
      <c r="C11" s="10"/>
      <c r="D11" s="24"/>
      <c r="E11" s="14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 x14ac:dyDescent="0.4">
      <c r="A12" s="12">
        <v>2</v>
      </c>
      <c r="B12" s="22" t="s">
        <v>71</v>
      </c>
      <c r="C12" s="14" t="s">
        <v>73</v>
      </c>
      <c r="D12" s="24">
        <v>11600</v>
      </c>
      <c r="E12" s="14" t="s">
        <v>84</v>
      </c>
      <c r="F12" s="14" t="s">
        <v>76</v>
      </c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8" x14ac:dyDescent="0.4">
      <c r="A13" s="10"/>
      <c r="B13" s="14" t="s">
        <v>79</v>
      </c>
      <c r="C13" s="14" t="s">
        <v>74</v>
      </c>
      <c r="D13" s="24"/>
      <c r="E13" s="14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18" x14ac:dyDescent="0.4">
      <c r="A14" s="10"/>
      <c r="B14" s="10"/>
      <c r="C14" s="10"/>
      <c r="D14" s="24"/>
      <c r="E14" s="14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 x14ac:dyDescent="0.4">
      <c r="A15" s="12">
        <v>3</v>
      </c>
      <c r="B15" s="22" t="s">
        <v>80</v>
      </c>
      <c r="C15" s="14" t="s">
        <v>82</v>
      </c>
      <c r="D15" s="24">
        <v>12025</v>
      </c>
      <c r="E15" s="14" t="s">
        <v>75</v>
      </c>
      <c r="F15" s="14" t="s">
        <v>76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18" x14ac:dyDescent="0.4">
      <c r="A16" s="10"/>
      <c r="B16" s="14" t="s">
        <v>81</v>
      </c>
      <c r="C16" s="14" t="s">
        <v>81</v>
      </c>
      <c r="D16" s="24"/>
      <c r="E16" s="14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18" x14ac:dyDescent="0.4">
      <c r="A17" s="10"/>
      <c r="B17" s="10"/>
      <c r="C17" s="10"/>
      <c r="D17" s="24"/>
      <c r="E17" s="14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 x14ac:dyDescent="0.4">
      <c r="A18" s="12">
        <v>4</v>
      </c>
      <c r="B18" s="14" t="s">
        <v>80</v>
      </c>
      <c r="C18" s="14" t="s">
        <v>82</v>
      </c>
      <c r="D18" s="24">
        <v>8125</v>
      </c>
      <c r="E18" s="14" t="s">
        <v>84</v>
      </c>
      <c r="F18" s="14" t="s">
        <v>76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pans="1:18" x14ac:dyDescent="0.4">
      <c r="A19" s="10"/>
      <c r="B19" s="14" t="s">
        <v>83</v>
      </c>
      <c r="C19" s="14" t="s">
        <v>83</v>
      </c>
      <c r="D19" s="24"/>
      <c r="E19" s="14"/>
      <c r="F19" s="14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18" x14ac:dyDescent="0.4">
      <c r="A20" s="10"/>
      <c r="B20" s="10"/>
      <c r="C20" s="10"/>
      <c r="D20" s="24"/>
      <c r="E20" s="14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8" x14ac:dyDescent="0.4">
      <c r="A21" s="12">
        <v>5</v>
      </c>
      <c r="B21" s="22" t="s">
        <v>262</v>
      </c>
      <c r="C21" s="14" t="s">
        <v>86</v>
      </c>
      <c r="D21" s="24">
        <v>7400</v>
      </c>
      <c r="E21" s="14" t="s">
        <v>75</v>
      </c>
      <c r="F21" s="14" t="s">
        <v>76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18" x14ac:dyDescent="0.4">
      <c r="A22" s="10"/>
      <c r="B22" s="37" t="s">
        <v>263</v>
      </c>
      <c r="C22" s="14" t="s">
        <v>72</v>
      </c>
      <c r="D22" s="18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1:18" x14ac:dyDescent="0.4">
      <c r="A23" s="10"/>
      <c r="B23" s="37" t="s">
        <v>85</v>
      </c>
      <c r="C23" s="10"/>
      <c r="D23" s="18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 spans="1:18" x14ac:dyDescent="0.4">
      <c r="A24" s="3"/>
      <c r="B24" s="150"/>
      <c r="C24" s="3"/>
      <c r="D24" s="19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x14ac:dyDescent="0.4">
      <c r="A25" s="12">
        <v>6</v>
      </c>
      <c r="B25" s="22" t="s">
        <v>262</v>
      </c>
      <c r="C25" s="14" t="s">
        <v>86</v>
      </c>
      <c r="D25" s="24">
        <v>5000</v>
      </c>
      <c r="E25" s="14" t="s">
        <v>75</v>
      </c>
      <c r="F25" s="14" t="s">
        <v>76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</row>
    <row r="26" spans="1:18" x14ac:dyDescent="0.4">
      <c r="A26" s="10"/>
      <c r="B26" s="37" t="s">
        <v>263</v>
      </c>
      <c r="C26" s="14" t="s">
        <v>79</v>
      </c>
      <c r="D26" s="24"/>
      <c r="E26" s="14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1:18" x14ac:dyDescent="0.4">
      <c r="A27" s="10"/>
      <c r="B27" s="37" t="s">
        <v>87</v>
      </c>
      <c r="C27" s="10"/>
      <c r="D27" s="24"/>
      <c r="E27" s="14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1:18" x14ac:dyDescent="0.4">
      <c r="A28" s="10"/>
      <c r="B28" s="22"/>
      <c r="C28" s="10"/>
      <c r="D28" s="24"/>
      <c r="E28" s="14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 x14ac:dyDescent="0.4">
      <c r="A29" s="12">
        <v>7</v>
      </c>
      <c r="B29" s="22" t="s">
        <v>88</v>
      </c>
      <c r="C29" s="14" t="s">
        <v>91</v>
      </c>
      <c r="D29" s="24">
        <v>10730</v>
      </c>
      <c r="E29" s="14" t="s">
        <v>75</v>
      </c>
      <c r="F29" s="14" t="s">
        <v>76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8" x14ac:dyDescent="0.4">
      <c r="A30" s="10"/>
      <c r="B30" s="14" t="s">
        <v>89</v>
      </c>
      <c r="C30" s="14" t="s">
        <v>92</v>
      </c>
      <c r="D30" s="24"/>
      <c r="E30" s="14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x14ac:dyDescent="0.4">
      <c r="A31" s="10"/>
      <c r="B31" s="14" t="s">
        <v>90</v>
      </c>
      <c r="C31" s="10"/>
      <c r="D31" s="24"/>
      <c r="E31" s="14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x14ac:dyDescent="0.4">
      <c r="A32" s="12">
        <v>8</v>
      </c>
      <c r="B32" s="22" t="s">
        <v>88</v>
      </c>
      <c r="C32" s="14" t="s">
        <v>91</v>
      </c>
      <c r="D32" s="24">
        <v>7250</v>
      </c>
      <c r="E32" s="14" t="s">
        <v>84</v>
      </c>
      <c r="F32" s="14" t="s">
        <v>76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18" x14ac:dyDescent="0.4">
      <c r="A33" s="10"/>
      <c r="B33" s="14" t="s">
        <v>89</v>
      </c>
      <c r="C33" s="14" t="s">
        <v>92</v>
      </c>
      <c r="D33" s="24"/>
      <c r="E33" s="14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18" x14ac:dyDescent="0.4">
      <c r="A34" s="10"/>
      <c r="B34" s="14" t="s">
        <v>93</v>
      </c>
      <c r="C34" s="10"/>
      <c r="D34" s="24"/>
      <c r="E34" s="14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 x14ac:dyDescent="0.4">
      <c r="A35" s="12">
        <v>9</v>
      </c>
      <c r="B35" s="22" t="s">
        <v>94</v>
      </c>
      <c r="C35" s="14" t="s">
        <v>97</v>
      </c>
      <c r="D35" s="24">
        <v>326340</v>
      </c>
      <c r="E35" s="14" t="s">
        <v>75</v>
      </c>
      <c r="F35" s="14" t="s">
        <v>76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18" x14ac:dyDescent="0.4">
      <c r="A36" s="10"/>
      <c r="B36" s="37" t="s">
        <v>95</v>
      </c>
      <c r="C36" s="14" t="s">
        <v>98</v>
      </c>
      <c r="D36" s="18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18" x14ac:dyDescent="0.4">
      <c r="A37" s="10"/>
      <c r="B37" s="37" t="s">
        <v>96</v>
      </c>
      <c r="C37" s="14" t="s">
        <v>99</v>
      </c>
      <c r="D37" s="18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18" x14ac:dyDescent="0.4">
      <c r="A38" s="12"/>
      <c r="B38" s="22" t="s">
        <v>89</v>
      </c>
      <c r="C38" s="14"/>
      <c r="D38" s="18"/>
      <c r="E38" s="10"/>
      <c r="F38" s="14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18" x14ac:dyDescent="0.4">
      <c r="A39" s="3"/>
      <c r="B39" s="34" t="s">
        <v>90</v>
      </c>
      <c r="C39" s="34"/>
      <c r="D39" s="19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x14ac:dyDescent="0.4">
      <c r="A40" s="125"/>
      <c r="B40" s="142"/>
      <c r="C40" s="142"/>
      <c r="D40" s="127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</row>
    <row r="41" spans="1:18" x14ac:dyDescent="0.4">
      <c r="A41" s="4">
        <v>10</v>
      </c>
      <c r="B41" s="142" t="s">
        <v>94</v>
      </c>
      <c r="C41" s="13" t="s">
        <v>97</v>
      </c>
      <c r="D41" s="20">
        <v>220500</v>
      </c>
      <c r="E41" s="13" t="s">
        <v>84</v>
      </c>
      <c r="F41" s="13" t="s">
        <v>76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x14ac:dyDescent="0.4">
      <c r="A42" s="10"/>
      <c r="B42" s="37" t="s">
        <v>95</v>
      </c>
      <c r="C42" s="14" t="s">
        <v>98</v>
      </c>
      <c r="D42" s="24"/>
      <c r="E42" s="14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8" x14ac:dyDescent="0.4">
      <c r="A43" s="10"/>
      <c r="B43" s="37" t="s">
        <v>96</v>
      </c>
      <c r="C43" s="14" t="s">
        <v>100</v>
      </c>
      <c r="D43" s="24"/>
      <c r="E43" s="14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1:18" x14ac:dyDescent="0.4">
      <c r="A44" s="12"/>
      <c r="B44" s="22" t="s">
        <v>89</v>
      </c>
      <c r="C44" s="14"/>
      <c r="D44" s="24"/>
      <c r="E44" s="14"/>
      <c r="F44" s="14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</row>
    <row r="45" spans="1:18" x14ac:dyDescent="0.4">
      <c r="A45" s="10"/>
      <c r="B45" s="14" t="s">
        <v>93</v>
      </c>
      <c r="C45" s="14"/>
      <c r="D45" s="24"/>
      <c r="E45" s="14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</row>
    <row r="46" spans="1:18" x14ac:dyDescent="0.4">
      <c r="A46" s="12">
        <v>11</v>
      </c>
      <c r="B46" s="14" t="s">
        <v>94</v>
      </c>
      <c r="C46" s="30" t="s">
        <v>105</v>
      </c>
      <c r="D46" s="24">
        <v>67932</v>
      </c>
      <c r="E46" s="14" t="s">
        <v>75</v>
      </c>
      <c r="F46" s="14" t="s">
        <v>76</v>
      </c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</row>
    <row r="47" spans="1:18" x14ac:dyDescent="0.4">
      <c r="A47" s="10"/>
      <c r="B47" s="14" t="s">
        <v>101</v>
      </c>
      <c r="C47" s="30" t="s">
        <v>106</v>
      </c>
      <c r="D47" s="24"/>
      <c r="E47" s="14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</row>
    <row r="48" spans="1:18" x14ac:dyDescent="0.4">
      <c r="A48" s="10"/>
      <c r="B48" s="14" t="s">
        <v>102</v>
      </c>
      <c r="C48" s="30" t="s">
        <v>107</v>
      </c>
      <c r="D48" s="24"/>
      <c r="E48" s="14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1:18" x14ac:dyDescent="0.4">
      <c r="A49" s="10"/>
      <c r="B49" s="14" t="s">
        <v>103</v>
      </c>
      <c r="C49" s="30" t="s">
        <v>85</v>
      </c>
      <c r="D49" s="24"/>
      <c r="E49" s="14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</row>
    <row r="50" spans="1:18" x14ac:dyDescent="0.4">
      <c r="A50" s="10"/>
      <c r="B50" s="14" t="s">
        <v>104</v>
      </c>
      <c r="C50" s="30" t="s">
        <v>235</v>
      </c>
      <c r="D50" s="24"/>
      <c r="E50" s="14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1:18" x14ac:dyDescent="0.4">
      <c r="A51" s="12">
        <v>12</v>
      </c>
      <c r="B51" s="14" t="s">
        <v>94</v>
      </c>
      <c r="C51" s="30" t="s">
        <v>105</v>
      </c>
      <c r="D51" s="24">
        <v>45900</v>
      </c>
      <c r="E51" s="14" t="s">
        <v>84</v>
      </c>
      <c r="F51" s="14" t="s">
        <v>76</v>
      </c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</row>
    <row r="52" spans="1:18" x14ac:dyDescent="0.4">
      <c r="A52" s="10"/>
      <c r="B52" s="14" t="s">
        <v>101</v>
      </c>
      <c r="C52" s="30" t="s">
        <v>106</v>
      </c>
      <c r="D52" s="24"/>
      <c r="E52" s="14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1:18" x14ac:dyDescent="0.4">
      <c r="A53" s="10"/>
      <c r="B53" s="14" t="s">
        <v>102</v>
      </c>
      <c r="C53" s="30" t="s">
        <v>107</v>
      </c>
      <c r="D53" s="24"/>
      <c r="E53" s="14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1:18" x14ac:dyDescent="0.4">
      <c r="A54" s="10"/>
      <c r="B54" s="14" t="s">
        <v>103</v>
      </c>
      <c r="C54" s="30" t="s">
        <v>87</v>
      </c>
      <c r="D54" s="24"/>
      <c r="E54" s="14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</row>
    <row r="55" spans="1:18" x14ac:dyDescent="0.4">
      <c r="A55" s="10"/>
      <c r="B55" s="14" t="s">
        <v>108</v>
      </c>
      <c r="C55" s="30" t="s">
        <v>235</v>
      </c>
      <c r="D55" s="24"/>
      <c r="E55" s="14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1:18" x14ac:dyDescent="0.4">
      <c r="A56" s="3"/>
      <c r="B56" s="150"/>
      <c r="C56" s="33"/>
      <c r="D56" s="128"/>
      <c r="E56" s="34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x14ac:dyDescent="0.4">
      <c r="A57" s="4">
        <v>13</v>
      </c>
      <c r="B57" s="142" t="s">
        <v>109</v>
      </c>
      <c r="C57" s="13" t="s">
        <v>111</v>
      </c>
      <c r="D57" s="20">
        <v>10000</v>
      </c>
      <c r="E57" s="13" t="s">
        <v>47</v>
      </c>
      <c r="F57" s="13" t="s">
        <v>76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4">
      <c r="A58" s="10"/>
      <c r="B58" s="14" t="s">
        <v>110</v>
      </c>
      <c r="C58" s="14" t="s">
        <v>112</v>
      </c>
      <c r="D58" s="24"/>
      <c r="E58" s="14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1:18" x14ac:dyDescent="0.4">
      <c r="A59" s="10"/>
      <c r="B59" s="22"/>
      <c r="C59" s="14"/>
      <c r="D59" s="24"/>
      <c r="E59" s="14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</row>
    <row r="60" spans="1:18" x14ac:dyDescent="0.4">
      <c r="A60" s="12">
        <v>14</v>
      </c>
      <c r="B60" s="22" t="s">
        <v>113</v>
      </c>
      <c r="C60" s="14" t="s">
        <v>114</v>
      </c>
      <c r="D60" s="24">
        <v>60000</v>
      </c>
      <c r="E60" s="14" t="s">
        <v>38</v>
      </c>
      <c r="F60" s="14" t="s">
        <v>76</v>
      </c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1:18" x14ac:dyDescent="0.4">
      <c r="A61" s="10"/>
      <c r="B61" s="14"/>
      <c r="C61" s="14" t="s">
        <v>115</v>
      </c>
      <c r="D61" s="24"/>
      <c r="E61" s="14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</row>
    <row r="62" spans="1:18" x14ac:dyDescent="0.4">
      <c r="A62" s="10"/>
      <c r="B62" s="14"/>
      <c r="C62" s="14" t="s">
        <v>116</v>
      </c>
      <c r="D62" s="24"/>
      <c r="E62" s="14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</row>
    <row r="63" spans="1:18" x14ac:dyDescent="0.4">
      <c r="A63" s="12">
        <v>15</v>
      </c>
      <c r="B63" s="22" t="s">
        <v>117</v>
      </c>
      <c r="C63" s="14" t="s">
        <v>119</v>
      </c>
      <c r="D63" s="24">
        <v>10000</v>
      </c>
      <c r="E63" s="14" t="s">
        <v>38</v>
      </c>
      <c r="F63" s="14" t="s">
        <v>76</v>
      </c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1:18" x14ac:dyDescent="0.4">
      <c r="A64" s="10"/>
      <c r="B64" s="14" t="s">
        <v>118</v>
      </c>
      <c r="C64" s="14" t="s">
        <v>120</v>
      </c>
      <c r="D64" s="24"/>
      <c r="E64" s="14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1:18" x14ac:dyDescent="0.4">
      <c r="A65" s="10"/>
      <c r="B65" s="14"/>
      <c r="C65" s="14" t="s">
        <v>121</v>
      </c>
      <c r="D65" s="24"/>
      <c r="E65" s="14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</row>
    <row r="66" spans="1:18" x14ac:dyDescent="0.4">
      <c r="A66" s="10"/>
      <c r="B66" s="10"/>
      <c r="C66" s="14" t="s">
        <v>122</v>
      </c>
      <c r="D66" s="24"/>
      <c r="E66" s="14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1:18" x14ac:dyDescent="0.4">
      <c r="A67" s="10"/>
      <c r="B67" s="10"/>
      <c r="C67" s="10"/>
      <c r="D67" s="24"/>
      <c r="E67" s="14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1:18" x14ac:dyDescent="0.4">
      <c r="A68" s="12">
        <v>16</v>
      </c>
      <c r="B68" s="151" t="s">
        <v>123</v>
      </c>
      <c r="C68" s="152" t="s">
        <v>123</v>
      </c>
      <c r="D68" s="24">
        <v>72247</v>
      </c>
      <c r="E68" s="14" t="s">
        <v>75</v>
      </c>
      <c r="F68" s="14" t="s">
        <v>76</v>
      </c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</row>
    <row r="69" spans="1:18" x14ac:dyDescent="0.4">
      <c r="A69" s="10"/>
      <c r="B69" s="153" t="s">
        <v>124</v>
      </c>
      <c r="C69" s="154" t="s">
        <v>236</v>
      </c>
      <c r="D69" s="24"/>
      <c r="E69" s="14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  <row r="70" spans="1:18" x14ac:dyDescent="0.4">
      <c r="A70" s="10"/>
      <c r="B70" s="10"/>
      <c r="C70" s="50"/>
      <c r="D70" s="24"/>
      <c r="E70" s="14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</row>
    <row r="71" spans="1:18" x14ac:dyDescent="0.4">
      <c r="A71" s="12">
        <v>17</v>
      </c>
      <c r="B71" s="151" t="s">
        <v>123</v>
      </c>
      <c r="C71" s="155" t="s">
        <v>123</v>
      </c>
      <c r="D71" s="24">
        <v>48815</v>
      </c>
      <c r="E71" s="14" t="s">
        <v>84</v>
      </c>
      <c r="F71" s="14" t="s">
        <v>76</v>
      </c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</row>
    <row r="72" spans="1:18" x14ac:dyDescent="0.4">
      <c r="A72" s="3"/>
      <c r="B72" s="156" t="s">
        <v>125</v>
      </c>
      <c r="C72" s="157" t="s">
        <v>125</v>
      </c>
      <c r="D72" s="128"/>
      <c r="E72" s="34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x14ac:dyDescent="0.4">
      <c r="A73" s="4">
        <v>18</v>
      </c>
      <c r="B73" s="161" t="s">
        <v>123</v>
      </c>
      <c r="C73" s="162" t="s">
        <v>123</v>
      </c>
      <c r="D73" s="20">
        <v>369042</v>
      </c>
      <c r="E73" s="13" t="s">
        <v>128</v>
      </c>
      <c r="F73" s="13" t="s">
        <v>76</v>
      </c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4">
      <c r="A74" s="10"/>
      <c r="B74" s="153" t="s">
        <v>126</v>
      </c>
      <c r="C74" s="158" t="s">
        <v>127</v>
      </c>
      <c r="D74" s="24"/>
      <c r="E74" s="14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1:18" x14ac:dyDescent="0.4">
      <c r="A75" s="12">
        <v>19</v>
      </c>
      <c r="B75" s="151" t="s">
        <v>123</v>
      </c>
      <c r="C75" s="152" t="s">
        <v>123</v>
      </c>
      <c r="D75" s="24">
        <v>281175</v>
      </c>
      <c r="E75" s="14" t="s">
        <v>131</v>
      </c>
      <c r="F75" s="14" t="s">
        <v>76</v>
      </c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</row>
    <row r="76" spans="1:18" x14ac:dyDescent="0.4">
      <c r="A76" s="10"/>
      <c r="B76" s="153" t="s">
        <v>129</v>
      </c>
      <c r="C76" s="158" t="s">
        <v>130</v>
      </c>
      <c r="D76" s="24"/>
      <c r="E76" s="14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1:18" ht="16.5" customHeight="1" x14ac:dyDescent="0.4">
      <c r="A77" s="10"/>
      <c r="B77" s="10"/>
      <c r="C77" s="10"/>
      <c r="D77" s="24"/>
      <c r="E77" s="14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</row>
    <row r="78" spans="1:18" x14ac:dyDescent="0.4">
      <c r="A78" s="12">
        <v>20</v>
      </c>
      <c r="B78" s="151" t="s">
        <v>123</v>
      </c>
      <c r="C78" s="152" t="s">
        <v>123</v>
      </c>
      <c r="D78" s="24">
        <v>197213</v>
      </c>
      <c r="E78" s="14" t="s">
        <v>136</v>
      </c>
      <c r="F78" s="14" t="s">
        <v>76</v>
      </c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</row>
    <row r="79" spans="1:18" x14ac:dyDescent="0.4">
      <c r="A79" s="10"/>
      <c r="B79" s="153" t="s">
        <v>132</v>
      </c>
      <c r="C79" s="154" t="s">
        <v>617</v>
      </c>
      <c r="D79" s="24"/>
      <c r="E79" s="14" t="s">
        <v>134</v>
      </c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</row>
    <row r="80" spans="1:18" x14ac:dyDescent="0.4">
      <c r="A80" s="10"/>
      <c r="B80" s="14" t="s">
        <v>133</v>
      </c>
      <c r="C80" s="30" t="s">
        <v>618</v>
      </c>
      <c r="D80" s="24"/>
      <c r="E80" s="14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</row>
    <row r="81" spans="1:18" x14ac:dyDescent="0.4">
      <c r="A81" s="12">
        <v>21</v>
      </c>
      <c r="B81" s="151" t="s">
        <v>123</v>
      </c>
      <c r="C81" s="152" t="s">
        <v>123</v>
      </c>
      <c r="D81" s="24">
        <v>72247</v>
      </c>
      <c r="E81" s="14" t="s">
        <v>136</v>
      </c>
      <c r="F81" s="14" t="s">
        <v>76</v>
      </c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</row>
    <row r="82" spans="1:18" x14ac:dyDescent="0.4">
      <c r="A82" s="10"/>
      <c r="B82" s="153" t="s">
        <v>132</v>
      </c>
      <c r="C82" s="154" t="s">
        <v>617</v>
      </c>
      <c r="D82" s="24"/>
      <c r="E82" s="14" t="s">
        <v>134</v>
      </c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1:18" x14ac:dyDescent="0.4">
      <c r="A83" s="10"/>
      <c r="B83" s="14" t="s">
        <v>135</v>
      </c>
      <c r="C83" s="30" t="s">
        <v>619</v>
      </c>
      <c r="D83" s="24"/>
      <c r="E83" s="14" t="s">
        <v>137</v>
      </c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</row>
    <row r="84" spans="1:18" x14ac:dyDescent="0.4">
      <c r="A84" s="12">
        <v>22</v>
      </c>
      <c r="B84" s="159" t="s">
        <v>138</v>
      </c>
      <c r="C84" s="152" t="s">
        <v>140</v>
      </c>
      <c r="D84" s="24">
        <v>484800</v>
      </c>
      <c r="E84" s="14" t="s">
        <v>136</v>
      </c>
      <c r="F84" s="14" t="s">
        <v>76</v>
      </c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1:18" x14ac:dyDescent="0.4">
      <c r="A85" s="10"/>
      <c r="B85" s="153" t="s">
        <v>139</v>
      </c>
      <c r="C85" s="154" t="s">
        <v>70</v>
      </c>
      <c r="D85" s="24"/>
      <c r="E85" s="14" t="s">
        <v>134</v>
      </c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1:18" x14ac:dyDescent="0.4">
      <c r="A86" s="10"/>
      <c r="B86" s="14"/>
      <c r="C86" s="30" t="s">
        <v>141</v>
      </c>
      <c r="D86" s="24"/>
      <c r="E86" s="14" t="s">
        <v>137</v>
      </c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1:18" x14ac:dyDescent="0.4">
      <c r="A87" s="10"/>
      <c r="B87" s="10"/>
      <c r="C87" s="30" t="s">
        <v>142</v>
      </c>
      <c r="D87" s="24"/>
      <c r="E87" s="14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</row>
    <row r="88" spans="1:18" x14ac:dyDescent="0.4">
      <c r="A88" s="125"/>
      <c r="B88" s="125"/>
      <c r="C88" s="126"/>
      <c r="D88" s="214"/>
      <c r="E88" s="142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  <c r="R88" s="125"/>
    </row>
    <row r="89" spans="1:18" x14ac:dyDescent="0.4">
      <c r="A89" s="215"/>
      <c r="B89" s="215"/>
      <c r="C89" s="213"/>
      <c r="D89" s="216"/>
      <c r="E89" s="217"/>
      <c r="F89" s="215"/>
      <c r="G89" s="215"/>
      <c r="H89" s="215"/>
      <c r="I89" s="215"/>
      <c r="J89" s="215"/>
      <c r="K89" s="215"/>
      <c r="L89" s="215"/>
      <c r="M89" s="215"/>
      <c r="N89" s="215"/>
      <c r="O89" s="215"/>
      <c r="P89" s="215"/>
      <c r="Q89" s="215"/>
      <c r="R89" s="215"/>
    </row>
    <row r="90" spans="1:18" x14ac:dyDescent="0.4">
      <c r="A90" s="12">
        <v>23</v>
      </c>
      <c r="B90" s="159" t="s">
        <v>138</v>
      </c>
      <c r="C90" s="152" t="s">
        <v>140</v>
      </c>
      <c r="D90" s="24">
        <v>266400</v>
      </c>
      <c r="E90" s="14" t="s">
        <v>136</v>
      </c>
      <c r="F90" s="14" t="s">
        <v>76</v>
      </c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</row>
    <row r="91" spans="1:18" x14ac:dyDescent="0.4">
      <c r="A91" s="10"/>
      <c r="B91" s="153" t="s">
        <v>139</v>
      </c>
      <c r="C91" s="154" t="s">
        <v>70</v>
      </c>
      <c r="D91" s="24"/>
      <c r="E91" s="14" t="s">
        <v>134</v>
      </c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</row>
    <row r="92" spans="1:18" x14ac:dyDescent="0.4">
      <c r="A92" s="10"/>
      <c r="B92" s="14" t="s">
        <v>137</v>
      </c>
      <c r="C92" s="30" t="s">
        <v>144</v>
      </c>
      <c r="D92" s="24"/>
      <c r="E92" s="14" t="s">
        <v>137</v>
      </c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</row>
    <row r="93" spans="1:18" x14ac:dyDescent="0.4">
      <c r="A93" s="10"/>
      <c r="B93" s="10"/>
      <c r="C93" s="57" t="s">
        <v>143</v>
      </c>
      <c r="D93" s="24"/>
      <c r="E93" s="14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</row>
    <row r="94" spans="1:18" x14ac:dyDescent="0.4">
      <c r="A94" s="12">
        <v>24</v>
      </c>
      <c r="B94" s="159" t="s">
        <v>138</v>
      </c>
      <c r="C94" s="152" t="s">
        <v>146</v>
      </c>
      <c r="D94" s="24">
        <v>831600</v>
      </c>
      <c r="E94" s="14" t="s">
        <v>128</v>
      </c>
      <c r="F94" s="14" t="s">
        <v>76</v>
      </c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</row>
    <row r="95" spans="1:18" x14ac:dyDescent="0.4">
      <c r="A95" s="10"/>
      <c r="B95" s="153" t="s">
        <v>145</v>
      </c>
      <c r="C95" s="154" t="s">
        <v>70</v>
      </c>
      <c r="D95" s="24"/>
      <c r="E95" s="14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</row>
    <row r="96" spans="1:18" x14ac:dyDescent="0.4">
      <c r="A96" s="10"/>
      <c r="B96" s="14"/>
      <c r="C96" s="30" t="s">
        <v>141</v>
      </c>
      <c r="D96" s="24"/>
      <c r="E96" s="14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</row>
    <row r="97" spans="1:18" x14ac:dyDescent="0.4">
      <c r="A97" s="10"/>
      <c r="B97" s="10"/>
      <c r="C97" s="30" t="s">
        <v>128</v>
      </c>
      <c r="D97" s="24"/>
      <c r="E97" s="14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</row>
    <row r="98" spans="1:18" x14ac:dyDescent="0.4">
      <c r="A98" s="12">
        <v>25</v>
      </c>
      <c r="B98" s="159" t="s">
        <v>138</v>
      </c>
      <c r="C98" s="155" t="s">
        <v>148</v>
      </c>
      <c r="D98" s="24">
        <v>633600</v>
      </c>
      <c r="E98" s="14" t="s">
        <v>131</v>
      </c>
      <c r="F98" s="14" t="s">
        <v>76</v>
      </c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</row>
    <row r="99" spans="1:18" x14ac:dyDescent="0.4">
      <c r="A99" s="10"/>
      <c r="B99" s="153" t="s">
        <v>147</v>
      </c>
      <c r="C99" s="160" t="s">
        <v>70</v>
      </c>
      <c r="D99" s="24"/>
      <c r="E99" s="14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</row>
    <row r="100" spans="1:18" x14ac:dyDescent="0.4">
      <c r="A100" s="10"/>
      <c r="B100" s="14"/>
      <c r="C100" s="30" t="s">
        <v>141</v>
      </c>
      <c r="D100" s="24"/>
      <c r="E100" s="14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</row>
    <row r="101" spans="1:18" x14ac:dyDescent="0.4">
      <c r="A101" s="10"/>
      <c r="B101" s="10"/>
      <c r="C101" s="30" t="s">
        <v>131</v>
      </c>
      <c r="D101" s="24"/>
      <c r="E101" s="14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</row>
    <row r="102" spans="1:18" x14ac:dyDescent="0.4">
      <c r="A102" s="12">
        <v>26</v>
      </c>
      <c r="B102" s="14" t="s">
        <v>444</v>
      </c>
      <c r="C102" s="14" t="s">
        <v>445</v>
      </c>
      <c r="D102" s="24">
        <v>37400</v>
      </c>
      <c r="E102" s="14" t="s">
        <v>75</v>
      </c>
      <c r="F102" s="14" t="s">
        <v>76</v>
      </c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</row>
    <row r="103" spans="1:18" x14ac:dyDescent="0.4">
      <c r="A103" s="10"/>
      <c r="B103" s="14" t="s">
        <v>81</v>
      </c>
      <c r="C103" s="14" t="s">
        <v>446</v>
      </c>
      <c r="D103" s="24"/>
      <c r="E103" s="14"/>
      <c r="F103" s="14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1:18" s="22" customFormat="1" ht="18" x14ac:dyDescent="0.35">
      <c r="A104" s="34"/>
      <c r="B104" s="34"/>
      <c r="C104" s="34"/>
      <c r="D104" s="128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</row>
    <row r="105" spans="1:18" s="22" customFormat="1" ht="18" x14ac:dyDescent="0.35">
      <c r="D105" s="106"/>
    </row>
    <row r="106" spans="1:18" x14ac:dyDescent="0.4">
      <c r="D106" s="190"/>
    </row>
  </sheetData>
  <mergeCells count="7">
    <mergeCell ref="G7:I7"/>
    <mergeCell ref="J7:R7"/>
    <mergeCell ref="A7:A8"/>
    <mergeCell ref="B7:B8"/>
    <mergeCell ref="A1:R1"/>
    <mergeCell ref="A2:R2"/>
    <mergeCell ref="A3:R3"/>
  </mergeCells>
  <pageMargins left="0.39370078740157483" right="0.15748031496062992" top="0.43307086614173229" bottom="0.27559055118110237" header="0.31496062992125984" footer="0.27559055118110237"/>
  <pageSetup paperSize="9" firstPageNumber="10" orientation="landscape" useFirstPageNumber="1" verticalDpi="0" r:id="rId1"/>
  <headerFooter>
    <oddFooter>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2"/>
  <sheetViews>
    <sheetView topLeftCell="A43" workbookViewId="0">
      <selection activeCell="D53" sqref="D53"/>
    </sheetView>
  </sheetViews>
  <sheetFormatPr defaultColWidth="9" defaultRowHeight="21" x14ac:dyDescent="0.4"/>
  <cols>
    <col min="1" max="1" width="6.69921875" style="163" customWidth="1"/>
    <col min="2" max="2" width="21.8984375" style="163" customWidth="1"/>
    <col min="3" max="3" width="19.69921875" style="163" customWidth="1"/>
    <col min="4" max="4" width="10.19921875" style="164" customWidth="1"/>
    <col min="5" max="5" width="11.09765625" style="163" customWidth="1"/>
    <col min="6" max="6" width="9.69921875" style="163" customWidth="1"/>
    <col min="7" max="9" width="4.3984375" style="163" bestFit="1" customWidth="1"/>
    <col min="10" max="10" width="5.09765625" style="163" customWidth="1"/>
    <col min="11" max="17" width="4.3984375" style="163" bestFit="1" customWidth="1"/>
    <col min="18" max="18" width="4.8984375" style="163" customWidth="1"/>
    <col min="19" max="16384" width="9" style="163"/>
  </cols>
  <sheetData>
    <row r="1" spans="1:18" x14ac:dyDescent="0.4">
      <c r="A1" s="205" t="s">
        <v>258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2" spans="1:18" x14ac:dyDescent="0.4">
      <c r="A2" s="205" t="s">
        <v>429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</row>
    <row r="3" spans="1:18" x14ac:dyDescent="0.4">
      <c r="A3" s="205" t="s">
        <v>0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</row>
    <row r="4" spans="1:18" x14ac:dyDescent="0.4">
      <c r="A4" s="163" t="s">
        <v>13</v>
      </c>
    </row>
    <row r="5" spans="1:18" x14ac:dyDescent="0.4">
      <c r="A5" s="163" t="s">
        <v>284</v>
      </c>
    </row>
    <row r="6" spans="1:18" x14ac:dyDescent="0.4">
      <c r="A6" s="163" t="s">
        <v>264</v>
      </c>
    </row>
    <row r="7" spans="1:18" x14ac:dyDescent="0.4">
      <c r="B7" s="163" t="s">
        <v>290</v>
      </c>
    </row>
    <row r="8" spans="1:18" x14ac:dyDescent="0.4">
      <c r="A8" s="206" t="s">
        <v>14</v>
      </c>
      <c r="B8" s="206" t="s">
        <v>15</v>
      </c>
      <c r="C8" s="165" t="s">
        <v>16</v>
      </c>
      <c r="D8" s="166" t="s">
        <v>17</v>
      </c>
      <c r="E8" s="165" t="s">
        <v>18</v>
      </c>
      <c r="F8" s="165" t="s">
        <v>19</v>
      </c>
      <c r="G8" s="208" t="s">
        <v>252</v>
      </c>
      <c r="H8" s="208"/>
      <c r="I8" s="208"/>
      <c r="J8" s="208" t="s">
        <v>430</v>
      </c>
      <c r="K8" s="208"/>
      <c r="L8" s="208"/>
      <c r="M8" s="208"/>
      <c r="N8" s="208"/>
      <c r="O8" s="208"/>
      <c r="P8" s="208"/>
      <c r="Q8" s="208"/>
      <c r="R8" s="208"/>
    </row>
    <row r="9" spans="1:18" ht="25.8" x14ac:dyDescent="0.4">
      <c r="A9" s="207"/>
      <c r="B9" s="207"/>
      <c r="C9" s="167" t="s">
        <v>15</v>
      </c>
      <c r="D9" s="168"/>
      <c r="E9" s="167" t="s">
        <v>3</v>
      </c>
      <c r="F9" s="167" t="s">
        <v>3</v>
      </c>
      <c r="G9" s="169" t="s">
        <v>20</v>
      </c>
      <c r="H9" s="169" t="s">
        <v>21</v>
      </c>
      <c r="I9" s="169" t="s">
        <v>22</v>
      </c>
      <c r="J9" s="169" t="s">
        <v>23</v>
      </c>
      <c r="K9" s="169" t="s">
        <v>24</v>
      </c>
      <c r="L9" s="169" t="s">
        <v>25</v>
      </c>
      <c r="M9" s="169" t="s">
        <v>26</v>
      </c>
      <c r="N9" s="169" t="s">
        <v>27</v>
      </c>
      <c r="O9" s="169" t="s">
        <v>28</v>
      </c>
      <c r="P9" s="169" t="s">
        <v>29</v>
      </c>
      <c r="Q9" s="169" t="s">
        <v>30</v>
      </c>
      <c r="R9" s="169" t="s">
        <v>31</v>
      </c>
    </row>
    <row r="10" spans="1:18" x14ac:dyDescent="0.4">
      <c r="A10" s="165">
        <v>1</v>
      </c>
      <c r="B10" s="170" t="s">
        <v>149</v>
      </c>
      <c r="C10" s="171" t="s">
        <v>150</v>
      </c>
      <c r="D10" s="172">
        <v>42500</v>
      </c>
      <c r="E10" s="165" t="s">
        <v>37</v>
      </c>
      <c r="F10" s="171" t="s">
        <v>38</v>
      </c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</row>
    <row r="11" spans="1:18" x14ac:dyDescent="0.4">
      <c r="A11" s="174"/>
      <c r="B11" s="175" t="s">
        <v>447</v>
      </c>
      <c r="C11" s="176" t="s">
        <v>151</v>
      </c>
      <c r="D11" s="177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</row>
    <row r="12" spans="1:18" ht="16.2" customHeight="1" x14ac:dyDescent="0.4">
      <c r="A12" s="174"/>
      <c r="B12" s="174"/>
      <c r="C12" s="174"/>
      <c r="D12" s="177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</row>
    <row r="13" spans="1:18" x14ac:dyDescent="0.4">
      <c r="A13" s="178">
        <v>3</v>
      </c>
      <c r="B13" s="170" t="s">
        <v>461</v>
      </c>
      <c r="C13" s="179" t="s">
        <v>281</v>
      </c>
      <c r="D13" s="177">
        <v>20000</v>
      </c>
      <c r="E13" s="178" t="s">
        <v>155</v>
      </c>
      <c r="F13" s="175" t="s">
        <v>38</v>
      </c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</row>
    <row r="14" spans="1:18" x14ac:dyDescent="0.4">
      <c r="A14" s="174"/>
      <c r="B14" s="175" t="s">
        <v>465</v>
      </c>
      <c r="C14" s="179" t="s">
        <v>280</v>
      </c>
      <c r="D14" s="177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</row>
    <row r="15" spans="1:18" x14ac:dyDescent="0.4">
      <c r="A15" s="174"/>
      <c r="B15" s="175"/>
      <c r="C15" s="179" t="s">
        <v>276</v>
      </c>
      <c r="D15" s="177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</row>
    <row r="16" spans="1:18" ht="16.2" customHeight="1" x14ac:dyDescent="0.4">
      <c r="A16" s="174"/>
      <c r="B16" s="170"/>
      <c r="C16" s="179"/>
      <c r="D16" s="177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</row>
    <row r="17" spans="1:18" x14ac:dyDescent="0.4">
      <c r="A17" s="178">
        <v>4</v>
      </c>
      <c r="B17" s="170" t="s">
        <v>457</v>
      </c>
      <c r="C17" s="179" t="s">
        <v>275</v>
      </c>
      <c r="D17" s="177">
        <v>20000</v>
      </c>
      <c r="E17" s="178" t="s">
        <v>152</v>
      </c>
      <c r="F17" s="175" t="s">
        <v>38</v>
      </c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</row>
    <row r="18" spans="1:18" x14ac:dyDescent="0.4">
      <c r="A18" s="174"/>
      <c r="B18" s="175" t="s">
        <v>458</v>
      </c>
      <c r="C18" s="179" t="s">
        <v>279</v>
      </c>
      <c r="D18" s="177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</row>
    <row r="19" spans="1:18" x14ac:dyDescent="0.4">
      <c r="A19" s="174"/>
      <c r="B19" s="175" t="s">
        <v>152</v>
      </c>
      <c r="C19" s="179" t="s">
        <v>276</v>
      </c>
      <c r="D19" s="177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</row>
    <row r="20" spans="1:18" x14ac:dyDescent="0.4">
      <c r="A20" s="174"/>
      <c r="B20" s="170"/>
      <c r="C20" s="179"/>
      <c r="D20" s="177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</row>
    <row r="21" spans="1:18" x14ac:dyDescent="0.4">
      <c r="A21" s="178">
        <v>5</v>
      </c>
      <c r="B21" s="170" t="s">
        <v>459</v>
      </c>
      <c r="C21" s="179" t="s">
        <v>265</v>
      </c>
      <c r="D21" s="177">
        <v>20000</v>
      </c>
      <c r="E21" s="178" t="s">
        <v>156</v>
      </c>
      <c r="F21" s="175" t="s">
        <v>38</v>
      </c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</row>
    <row r="22" spans="1:18" x14ac:dyDescent="0.4">
      <c r="A22" s="174"/>
      <c r="B22" s="175" t="s">
        <v>460</v>
      </c>
      <c r="C22" s="179" t="s">
        <v>266</v>
      </c>
      <c r="D22" s="177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</row>
    <row r="23" spans="1:18" x14ac:dyDescent="0.4">
      <c r="A23" s="174"/>
      <c r="B23" s="175"/>
      <c r="C23" s="179" t="s">
        <v>267</v>
      </c>
      <c r="D23" s="177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</row>
    <row r="24" spans="1:18" x14ac:dyDescent="0.4">
      <c r="A24" s="180"/>
      <c r="B24" s="187"/>
      <c r="C24" s="181"/>
      <c r="D24" s="182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</row>
    <row r="25" spans="1:18" x14ac:dyDescent="0.4">
      <c r="A25" s="165">
        <v>6</v>
      </c>
      <c r="B25" s="188" t="s">
        <v>459</v>
      </c>
      <c r="C25" s="189" t="s">
        <v>275</v>
      </c>
      <c r="D25" s="172">
        <v>20000</v>
      </c>
      <c r="E25" s="165" t="s">
        <v>154</v>
      </c>
      <c r="F25" s="171" t="s">
        <v>38</v>
      </c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</row>
    <row r="26" spans="1:18" x14ac:dyDescent="0.4">
      <c r="A26" s="174"/>
      <c r="B26" s="175" t="s">
        <v>466</v>
      </c>
      <c r="C26" s="179" t="s">
        <v>278</v>
      </c>
      <c r="D26" s="177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</row>
    <row r="27" spans="1:18" x14ac:dyDescent="0.4">
      <c r="A27" s="174"/>
      <c r="B27" s="175"/>
      <c r="C27" s="179" t="s">
        <v>276</v>
      </c>
      <c r="D27" s="177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</row>
    <row r="28" spans="1:18" ht="17.399999999999999" customHeight="1" x14ac:dyDescent="0.4">
      <c r="A28" s="174"/>
      <c r="B28" s="170"/>
      <c r="C28" s="179"/>
      <c r="D28" s="177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</row>
    <row r="29" spans="1:18" x14ac:dyDescent="0.4">
      <c r="A29" s="178">
        <v>7</v>
      </c>
      <c r="B29" s="170" t="s">
        <v>273</v>
      </c>
      <c r="C29" s="179" t="s">
        <v>275</v>
      </c>
      <c r="D29" s="177">
        <v>20000</v>
      </c>
      <c r="E29" s="178" t="s">
        <v>153</v>
      </c>
      <c r="F29" s="175" t="s">
        <v>38</v>
      </c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</row>
    <row r="30" spans="1:18" x14ac:dyDescent="0.4">
      <c r="A30" s="174"/>
      <c r="B30" s="175" t="s">
        <v>274</v>
      </c>
      <c r="C30" s="179" t="s">
        <v>277</v>
      </c>
      <c r="D30" s="177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</row>
    <row r="31" spans="1:18" x14ac:dyDescent="0.4">
      <c r="A31" s="174"/>
      <c r="B31" s="175" t="s">
        <v>153</v>
      </c>
      <c r="C31" s="179" t="s">
        <v>276</v>
      </c>
      <c r="D31" s="177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</row>
    <row r="32" spans="1:18" x14ac:dyDescent="0.4">
      <c r="A32" s="178">
        <v>8</v>
      </c>
      <c r="B32" s="170" t="s">
        <v>457</v>
      </c>
      <c r="C32" s="179" t="s">
        <v>268</v>
      </c>
      <c r="D32" s="177">
        <v>20000</v>
      </c>
      <c r="E32" s="178" t="s">
        <v>160</v>
      </c>
      <c r="F32" s="175" t="s">
        <v>38</v>
      </c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</row>
    <row r="33" spans="1:18" x14ac:dyDescent="0.4">
      <c r="A33" s="174"/>
      <c r="B33" s="175" t="s">
        <v>458</v>
      </c>
      <c r="C33" s="179" t="s">
        <v>269</v>
      </c>
      <c r="D33" s="177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4"/>
    </row>
    <row r="34" spans="1:18" x14ac:dyDescent="0.4">
      <c r="A34" s="174"/>
      <c r="B34" s="175" t="s">
        <v>160</v>
      </c>
      <c r="C34" s="179" t="s">
        <v>267</v>
      </c>
      <c r="D34" s="177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</row>
    <row r="35" spans="1:18" x14ac:dyDescent="0.4">
      <c r="A35" s="178">
        <v>9</v>
      </c>
      <c r="B35" s="170" t="s">
        <v>461</v>
      </c>
      <c r="C35" s="179" t="s">
        <v>281</v>
      </c>
      <c r="D35" s="177">
        <v>20000</v>
      </c>
      <c r="E35" s="178" t="s">
        <v>159</v>
      </c>
      <c r="F35" s="175" t="s">
        <v>38</v>
      </c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</row>
    <row r="36" spans="1:18" x14ac:dyDescent="0.4">
      <c r="A36" s="174"/>
      <c r="B36" s="175" t="s">
        <v>464</v>
      </c>
      <c r="C36" s="179" t="s">
        <v>282</v>
      </c>
      <c r="D36" s="177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</row>
    <row r="37" spans="1:18" x14ac:dyDescent="0.4">
      <c r="A37" s="174"/>
      <c r="B37" s="175"/>
      <c r="C37" s="179" t="s">
        <v>267</v>
      </c>
      <c r="D37" s="177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</row>
    <row r="38" spans="1:18" x14ac:dyDescent="0.4">
      <c r="A38" s="180"/>
      <c r="B38" s="187"/>
      <c r="C38" s="181"/>
      <c r="D38" s="182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</row>
    <row r="39" spans="1:18" x14ac:dyDescent="0.4">
      <c r="A39" s="165">
        <v>10</v>
      </c>
      <c r="B39" s="188" t="s">
        <v>461</v>
      </c>
      <c r="C39" s="189" t="s">
        <v>270</v>
      </c>
      <c r="D39" s="172">
        <v>20000</v>
      </c>
      <c r="E39" s="165" t="s">
        <v>158</v>
      </c>
      <c r="F39" s="171" t="s">
        <v>38</v>
      </c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</row>
    <row r="40" spans="1:18" x14ac:dyDescent="0.4">
      <c r="A40" s="174"/>
      <c r="B40" s="175" t="s">
        <v>463</v>
      </c>
      <c r="C40" s="179" t="s">
        <v>271</v>
      </c>
      <c r="D40" s="177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</row>
    <row r="41" spans="1:18" x14ac:dyDescent="0.4">
      <c r="A41" s="174"/>
      <c r="B41" s="175"/>
      <c r="C41" s="179" t="s">
        <v>267</v>
      </c>
      <c r="D41" s="177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</row>
    <row r="42" spans="1:18" x14ac:dyDescent="0.4">
      <c r="A42" s="174"/>
      <c r="B42" s="174"/>
      <c r="C42" s="174"/>
      <c r="D42" s="177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</row>
    <row r="43" spans="1:18" x14ac:dyDescent="0.4">
      <c r="A43" s="178">
        <v>11</v>
      </c>
      <c r="B43" s="170" t="s">
        <v>461</v>
      </c>
      <c r="C43" s="179" t="s">
        <v>270</v>
      </c>
      <c r="D43" s="177">
        <v>20000</v>
      </c>
      <c r="E43" s="178" t="s">
        <v>157</v>
      </c>
      <c r="F43" s="175" t="s">
        <v>38</v>
      </c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</row>
    <row r="44" spans="1:18" x14ac:dyDescent="0.4">
      <c r="A44" s="174"/>
      <c r="B44" s="175" t="s">
        <v>462</v>
      </c>
      <c r="C44" s="179" t="s">
        <v>272</v>
      </c>
      <c r="D44" s="177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</row>
    <row r="45" spans="1:18" x14ac:dyDescent="0.4">
      <c r="A45" s="174"/>
      <c r="B45" s="175"/>
      <c r="C45" s="179" t="s">
        <v>267</v>
      </c>
      <c r="D45" s="177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</row>
    <row r="46" spans="1:18" x14ac:dyDescent="0.4">
      <c r="A46" s="174"/>
      <c r="B46" s="174"/>
      <c r="C46" s="174"/>
      <c r="D46" s="177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</row>
    <row r="47" spans="1:18" s="170" customFormat="1" ht="18" x14ac:dyDescent="0.35">
      <c r="A47" s="183">
        <v>12</v>
      </c>
      <c r="B47" s="184" t="s">
        <v>448</v>
      </c>
      <c r="C47" s="184" t="s">
        <v>450</v>
      </c>
      <c r="D47" s="185">
        <v>29300</v>
      </c>
      <c r="E47" s="183" t="s">
        <v>37</v>
      </c>
      <c r="F47" s="183" t="s">
        <v>38</v>
      </c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175"/>
      <c r="R47" s="175"/>
    </row>
    <row r="48" spans="1:18" s="170" customFormat="1" ht="18" x14ac:dyDescent="0.35">
      <c r="A48" s="175"/>
      <c r="B48" s="175" t="s">
        <v>449</v>
      </c>
      <c r="C48" s="175" t="s">
        <v>451</v>
      </c>
      <c r="D48" s="186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</row>
    <row r="49" spans="1:18" s="170" customFormat="1" ht="18" x14ac:dyDescent="0.35">
      <c r="A49" s="175"/>
      <c r="B49" s="175"/>
      <c r="C49" s="175"/>
      <c r="D49" s="186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</row>
    <row r="50" spans="1:18" x14ac:dyDescent="0.4">
      <c r="A50" s="183">
        <v>13</v>
      </c>
      <c r="B50" s="184" t="s">
        <v>454</v>
      </c>
      <c r="C50" s="184" t="s">
        <v>456</v>
      </c>
      <c r="D50" s="185">
        <v>13600</v>
      </c>
      <c r="E50" s="183" t="s">
        <v>452</v>
      </c>
      <c r="F50" s="183" t="s">
        <v>38</v>
      </c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</row>
    <row r="51" spans="1:18" x14ac:dyDescent="0.4">
      <c r="A51" s="175"/>
      <c r="B51" s="175" t="s">
        <v>453</v>
      </c>
      <c r="C51" s="175" t="s">
        <v>455</v>
      </c>
      <c r="D51" s="186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  <c r="R51" s="175"/>
    </row>
    <row r="52" spans="1:18" x14ac:dyDescent="0.4">
      <c r="A52" s="180"/>
      <c r="B52" s="180"/>
      <c r="C52" s="180"/>
      <c r="D52" s="182"/>
      <c r="E52" s="180"/>
      <c r="F52" s="180"/>
      <c r="G52" s="180"/>
      <c r="H52" s="180"/>
      <c r="I52" s="180"/>
      <c r="J52" s="180"/>
      <c r="K52" s="180"/>
      <c r="L52" s="180"/>
      <c r="M52" s="180"/>
      <c r="N52" s="180"/>
      <c r="O52" s="180"/>
      <c r="P52" s="180"/>
      <c r="Q52" s="180"/>
      <c r="R52" s="180"/>
    </row>
  </sheetData>
  <mergeCells count="7">
    <mergeCell ref="A1:R1"/>
    <mergeCell ref="A2:R2"/>
    <mergeCell ref="A3:R3"/>
    <mergeCell ref="A8:A9"/>
    <mergeCell ref="B8:B9"/>
    <mergeCell ref="G8:I8"/>
    <mergeCell ref="J8:R8"/>
  </mergeCells>
  <phoneticPr fontId="18" type="noConversion"/>
  <pageMargins left="0.27559055118110237" right="0.27559055118110237" top="0.51181102362204722" bottom="0.51181102362204722" header="0.31496062992125984" footer="0.27559055118110237"/>
  <pageSetup paperSize="9" firstPageNumber="16" orientation="landscape" useFirstPageNumber="1" verticalDpi="0" r:id="rId1"/>
  <headerFooter>
    <oddFooter>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0"/>
  <sheetViews>
    <sheetView topLeftCell="A4" workbookViewId="0">
      <selection activeCell="D21" sqref="D21"/>
    </sheetView>
  </sheetViews>
  <sheetFormatPr defaultColWidth="9" defaultRowHeight="21" x14ac:dyDescent="0.4"/>
  <cols>
    <col min="1" max="1" width="6.69921875" style="1" customWidth="1"/>
    <col min="2" max="2" width="21.8984375" style="1" customWidth="1"/>
    <col min="3" max="3" width="19.69921875" style="1" customWidth="1"/>
    <col min="4" max="4" width="10.19921875" style="15" customWidth="1"/>
    <col min="5" max="5" width="11.09765625" style="1" customWidth="1"/>
    <col min="6" max="6" width="9.69921875" style="1" customWidth="1"/>
    <col min="7" max="9" width="4.3984375" style="1" bestFit="1" customWidth="1"/>
    <col min="10" max="10" width="5.09765625" style="1" customWidth="1"/>
    <col min="11" max="17" width="4.3984375" style="1" bestFit="1" customWidth="1"/>
    <col min="18" max="18" width="4.8984375" style="1" customWidth="1"/>
    <col min="19" max="16384" width="9" style="1"/>
  </cols>
  <sheetData>
    <row r="1" spans="1:18" s="163" customFormat="1" x14ac:dyDescent="0.4">
      <c r="A1" s="205" t="s">
        <v>258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2" spans="1:18" s="163" customFormat="1" x14ac:dyDescent="0.4">
      <c r="A2" s="205" t="s">
        <v>429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</row>
    <row r="3" spans="1:18" s="163" customFormat="1" x14ac:dyDescent="0.4">
      <c r="A3" s="205" t="s">
        <v>0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</row>
    <row r="4" spans="1:18" x14ac:dyDescent="0.4">
      <c r="A4" s="1" t="s">
        <v>13</v>
      </c>
    </row>
    <row r="5" spans="1:18" x14ac:dyDescent="0.4">
      <c r="A5" s="1" t="s">
        <v>288</v>
      </c>
    </row>
    <row r="6" spans="1:18" x14ac:dyDescent="0.4">
      <c r="A6" s="1" t="s">
        <v>283</v>
      </c>
    </row>
    <row r="7" spans="1:18" x14ac:dyDescent="0.4">
      <c r="B7" s="1" t="s">
        <v>289</v>
      </c>
    </row>
    <row r="8" spans="1:18" x14ac:dyDescent="0.4">
      <c r="A8" s="201" t="s">
        <v>14</v>
      </c>
      <c r="B8" s="201" t="s">
        <v>15</v>
      </c>
      <c r="C8" s="4" t="s">
        <v>16</v>
      </c>
      <c r="D8" s="16" t="s">
        <v>17</v>
      </c>
      <c r="E8" s="4" t="s">
        <v>18</v>
      </c>
      <c r="F8" s="4" t="s">
        <v>19</v>
      </c>
      <c r="G8" s="203" t="s">
        <v>252</v>
      </c>
      <c r="H8" s="203"/>
      <c r="I8" s="203"/>
      <c r="J8" s="203" t="s">
        <v>430</v>
      </c>
      <c r="K8" s="203"/>
      <c r="L8" s="203"/>
      <c r="M8" s="203"/>
      <c r="N8" s="203"/>
      <c r="O8" s="203"/>
      <c r="P8" s="203"/>
      <c r="Q8" s="203"/>
      <c r="R8" s="203"/>
    </row>
    <row r="9" spans="1:18" ht="25.8" x14ac:dyDescent="0.4">
      <c r="A9" s="202"/>
      <c r="B9" s="202"/>
      <c r="C9" s="5" t="s">
        <v>15</v>
      </c>
      <c r="D9" s="17"/>
      <c r="E9" s="5" t="s">
        <v>3</v>
      </c>
      <c r="F9" s="5" t="s">
        <v>3</v>
      </c>
      <c r="G9" s="11" t="s">
        <v>20</v>
      </c>
      <c r="H9" s="11" t="s">
        <v>21</v>
      </c>
      <c r="I9" s="11" t="s">
        <v>22</v>
      </c>
      <c r="J9" s="11" t="s">
        <v>23</v>
      </c>
      <c r="K9" s="11" t="s">
        <v>24</v>
      </c>
      <c r="L9" s="11" t="s">
        <v>25</v>
      </c>
      <c r="M9" s="11" t="s">
        <v>26</v>
      </c>
      <c r="N9" s="11" t="s">
        <v>27</v>
      </c>
      <c r="O9" s="11" t="s">
        <v>28</v>
      </c>
      <c r="P9" s="11" t="s">
        <v>29</v>
      </c>
      <c r="Q9" s="11" t="s">
        <v>30</v>
      </c>
      <c r="R9" s="11" t="s">
        <v>31</v>
      </c>
    </row>
    <row r="10" spans="1:18" x14ac:dyDescent="0.4">
      <c r="A10" s="4">
        <v>1</v>
      </c>
      <c r="B10" s="170" t="s">
        <v>467</v>
      </c>
      <c r="C10" s="191" t="s">
        <v>161</v>
      </c>
      <c r="D10" s="47">
        <v>23000</v>
      </c>
      <c r="E10" s="4" t="s">
        <v>37</v>
      </c>
      <c r="F10" s="13" t="s">
        <v>77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x14ac:dyDescent="0.4">
      <c r="A11" s="10"/>
      <c r="B11" s="175" t="s">
        <v>468</v>
      </c>
      <c r="C11" s="30" t="s">
        <v>162</v>
      </c>
      <c r="D11" s="18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 s="22" customFormat="1" ht="18" x14ac:dyDescent="0.35">
      <c r="A12" s="14"/>
      <c r="B12" s="14" t="s">
        <v>469</v>
      </c>
      <c r="C12" s="14" t="s">
        <v>163</v>
      </c>
      <c r="D12" s="2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</row>
    <row r="13" spans="1:18" ht="12.75" customHeight="1" x14ac:dyDescent="0.4">
      <c r="A13" s="10"/>
      <c r="C13" s="30"/>
      <c r="D13" s="18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18" x14ac:dyDescent="0.4">
      <c r="A14" s="12">
        <v>2</v>
      </c>
      <c r="B14" s="27" t="s">
        <v>470</v>
      </c>
      <c r="C14" s="72" t="s">
        <v>161</v>
      </c>
      <c r="D14" s="18">
        <v>150000</v>
      </c>
      <c r="E14" s="12" t="s">
        <v>473</v>
      </c>
      <c r="F14" s="14" t="s">
        <v>77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 x14ac:dyDescent="0.4">
      <c r="A15" s="10"/>
      <c r="B15" s="14" t="s">
        <v>471</v>
      </c>
      <c r="C15" s="30" t="s">
        <v>162</v>
      </c>
      <c r="D15" s="18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18" x14ac:dyDescent="0.4">
      <c r="A16" s="10"/>
      <c r="B16" s="14" t="s">
        <v>472</v>
      </c>
      <c r="C16" s="30" t="s">
        <v>163</v>
      </c>
      <c r="D16" s="18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18" ht="13.5" customHeight="1" x14ac:dyDescent="0.4">
      <c r="A17" s="10"/>
      <c r="B17" s="10"/>
      <c r="C17" s="10"/>
      <c r="D17" s="18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 s="55" customFormat="1" ht="23.25" customHeight="1" x14ac:dyDescent="0.25">
      <c r="A18" s="56">
        <v>3</v>
      </c>
      <c r="B18" s="192" t="s">
        <v>167</v>
      </c>
      <c r="C18" s="53" t="s">
        <v>164</v>
      </c>
      <c r="D18" s="54">
        <v>120000</v>
      </c>
      <c r="E18" s="56" t="s">
        <v>37</v>
      </c>
      <c r="F18" s="38" t="s">
        <v>77</v>
      </c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</row>
    <row r="19" spans="1:18" x14ac:dyDescent="0.4">
      <c r="A19" s="10"/>
      <c r="B19" s="14" t="s">
        <v>168</v>
      </c>
      <c r="C19" s="57" t="s">
        <v>166</v>
      </c>
      <c r="D19" s="18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18" x14ac:dyDescent="0.4">
      <c r="A20" s="3"/>
      <c r="B20" s="34" t="s">
        <v>169</v>
      </c>
      <c r="C20" s="33" t="s">
        <v>165</v>
      </c>
      <c r="D20" s="19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</sheetData>
  <mergeCells count="7">
    <mergeCell ref="A1:R1"/>
    <mergeCell ref="A2:R2"/>
    <mergeCell ref="A3:R3"/>
    <mergeCell ref="A8:A9"/>
    <mergeCell ref="B8:B9"/>
    <mergeCell ref="G8:I8"/>
    <mergeCell ref="J8:R8"/>
  </mergeCells>
  <pageMargins left="0.27559055118110237" right="0.27559055118110237" top="0.43307086614173229" bottom="0.35433070866141736" header="0.31496062992125984" footer="0.31496062992125984"/>
  <pageSetup paperSize="9" firstPageNumber="19" orientation="landscape" useFirstPageNumber="1" verticalDpi="0" r:id="rId1"/>
  <headerFooter>
    <oddFooter>&amp;R&amp;P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1"/>
  <sheetViews>
    <sheetView topLeftCell="A7" workbookViewId="0">
      <selection activeCell="D17" sqref="D17"/>
    </sheetView>
  </sheetViews>
  <sheetFormatPr defaultColWidth="9" defaultRowHeight="21" x14ac:dyDescent="0.4"/>
  <cols>
    <col min="1" max="1" width="6.69921875" style="1" customWidth="1"/>
    <col min="2" max="2" width="21.8984375" style="1" customWidth="1"/>
    <col min="3" max="3" width="19.69921875" style="1" customWidth="1"/>
    <col min="4" max="4" width="10.19921875" style="15" customWidth="1"/>
    <col min="5" max="5" width="11.09765625" style="1" customWidth="1"/>
    <col min="6" max="6" width="9.69921875" style="1" customWidth="1"/>
    <col min="7" max="9" width="4.3984375" style="1" bestFit="1" customWidth="1"/>
    <col min="10" max="10" width="5.09765625" style="1" customWidth="1"/>
    <col min="11" max="17" width="4.3984375" style="1" bestFit="1" customWidth="1"/>
    <col min="18" max="18" width="4.8984375" style="1" customWidth="1"/>
    <col min="19" max="16384" width="9" style="1"/>
  </cols>
  <sheetData>
    <row r="1" spans="1:18" s="163" customFormat="1" x14ac:dyDescent="0.4">
      <c r="A1" s="205" t="s">
        <v>258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2" spans="1:18" s="163" customFormat="1" x14ac:dyDescent="0.4">
      <c r="A2" s="205" t="s">
        <v>429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</row>
    <row r="3" spans="1:18" s="163" customFormat="1" x14ac:dyDescent="0.4">
      <c r="A3" s="205" t="s">
        <v>0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</row>
    <row r="4" spans="1:18" x14ac:dyDescent="0.4">
      <c r="A4" s="1" t="s">
        <v>13</v>
      </c>
    </row>
    <row r="5" spans="1:18" x14ac:dyDescent="0.4">
      <c r="A5" s="1" t="s">
        <v>299</v>
      </c>
    </row>
    <row r="6" spans="1:18" x14ac:dyDescent="0.4">
      <c r="B6" s="1" t="s">
        <v>170</v>
      </c>
    </row>
    <row r="7" spans="1:18" x14ac:dyDescent="0.4">
      <c r="A7" s="201" t="s">
        <v>14</v>
      </c>
      <c r="B7" s="201" t="s">
        <v>15</v>
      </c>
      <c r="C7" s="4" t="s">
        <v>16</v>
      </c>
      <c r="D7" s="16" t="s">
        <v>17</v>
      </c>
      <c r="E7" s="4" t="s">
        <v>18</v>
      </c>
      <c r="F7" s="4" t="s">
        <v>19</v>
      </c>
      <c r="G7" s="203" t="s">
        <v>252</v>
      </c>
      <c r="H7" s="203"/>
      <c r="I7" s="203"/>
      <c r="J7" s="203" t="s">
        <v>430</v>
      </c>
      <c r="K7" s="203"/>
      <c r="L7" s="203"/>
      <c r="M7" s="203"/>
      <c r="N7" s="203"/>
      <c r="O7" s="203"/>
      <c r="P7" s="203"/>
      <c r="Q7" s="203"/>
      <c r="R7" s="203"/>
    </row>
    <row r="8" spans="1:18" ht="25.8" x14ac:dyDescent="0.4">
      <c r="A8" s="202"/>
      <c r="B8" s="202"/>
      <c r="C8" s="5" t="s">
        <v>15</v>
      </c>
      <c r="D8" s="17"/>
      <c r="E8" s="5" t="s">
        <v>3</v>
      </c>
      <c r="F8" s="5" t="s">
        <v>3</v>
      </c>
      <c r="G8" s="11" t="s">
        <v>20</v>
      </c>
      <c r="H8" s="11" t="s">
        <v>21</v>
      </c>
      <c r="I8" s="11" t="s">
        <v>22</v>
      </c>
      <c r="J8" s="11" t="s">
        <v>23</v>
      </c>
      <c r="K8" s="11" t="s">
        <v>24</v>
      </c>
      <c r="L8" s="11" t="s">
        <v>25</v>
      </c>
      <c r="M8" s="11" t="s">
        <v>26</v>
      </c>
      <c r="N8" s="11" t="s">
        <v>27</v>
      </c>
      <c r="O8" s="11" t="s">
        <v>28</v>
      </c>
      <c r="P8" s="11" t="s">
        <v>29</v>
      </c>
      <c r="Q8" s="11" t="s">
        <v>30</v>
      </c>
      <c r="R8" s="11" t="s">
        <v>31</v>
      </c>
    </row>
    <row r="9" spans="1:18" x14ac:dyDescent="0.4">
      <c r="A9" s="4">
        <v>1</v>
      </c>
      <c r="B9" s="193" t="s">
        <v>474</v>
      </c>
      <c r="C9" s="191" t="s">
        <v>171</v>
      </c>
      <c r="D9" s="47">
        <v>100000</v>
      </c>
      <c r="E9" s="13" t="s">
        <v>38</v>
      </c>
      <c r="F9" s="13" t="s">
        <v>77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x14ac:dyDescent="0.4">
      <c r="A10" s="10"/>
      <c r="B10" s="14" t="s">
        <v>475</v>
      </c>
      <c r="C10" s="57" t="s">
        <v>294</v>
      </c>
      <c r="D10" s="18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18" x14ac:dyDescent="0.4">
      <c r="A11" s="10"/>
      <c r="B11" s="10"/>
      <c r="C11" s="30" t="s">
        <v>295</v>
      </c>
      <c r="D11" s="18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 x14ac:dyDescent="0.4">
      <c r="A12" s="10"/>
      <c r="B12" s="10"/>
      <c r="C12" s="30" t="s">
        <v>296</v>
      </c>
      <c r="D12" s="18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8" x14ac:dyDescent="0.4">
      <c r="A13" s="10"/>
      <c r="B13" s="10"/>
      <c r="C13" s="10"/>
      <c r="D13" s="18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18" x14ac:dyDescent="0.4">
      <c r="A14" s="12">
        <v>2</v>
      </c>
      <c r="B14" s="27" t="s">
        <v>292</v>
      </c>
      <c r="C14" s="72" t="s">
        <v>171</v>
      </c>
      <c r="D14" s="18">
        <v>80000</v>
      </c>
      <c r="E14" s="10" t="s">
        <v>38</v>
      </c>
      <c r="F14" s="10" t="s">
        <v>77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 x14ac:dyDescent="0.4">
      <c r="A15" s="10"/>
      <c r="B15" s="14" t="s">
        <v>293</v>
      </c>
      <c r="C15" s="57" t="s">
        <v>294</v>
      </c>
      <c r="D15" s="18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18" x14ac:dyDescent="0.4">
      <c r="A16" s="10"/>
      <c r="B16" s="10"/>
      <c r="C16" s="30" t="s">
        <v>295</v>
      </c>
      <c r="D16" s="18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18" x14ac:dyDescent="0.4">
      <c r="A17" s="10"/>
      <c r="B17" s="10"/>
      <c r="C17" s="30" t="s">
        <v>296</v>
      </c>
      <c r="D17" s="18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 x14ac:dyDescent="0.4">
      <c r="A18" s="12"/>
      <c r="B18" s="27"/>
      <c r="C18" s="30"/>
      <c r="D18" s="18"/>
      <c r="E18" s="12"/>
      <c r="F18" s="14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pans="1:18" x14ac:dyDescent="0.4">
      <c r="A19" s="10"/>
      <c r="B19" s="14"/>
      <c r="C19" s="14"/>
      <c r="D19" s="18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18" x14ac:dyDescent="0.4">
      <c r="A20" s="10"/>
      <c r="B20" s="10"/>
      <c r="C20" s="14"/>
      <c r="D20" s="18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8" x14ac:dyDescent="0.4">
      <c r="A21" s="3"/>
      <c r="B21" s="3"/>
      <c r="C21" s="34"/>
      <c r="D21" s="19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</sheetData>
  <mergeCells count="7">
    <mergeCell ref="A1:R1"/>
    <mergeCell ref="A2:R2"/>
    <mergeCell ref="A3:R3"/>
    <mergeCell ref="A7:A8"/>
    <mergeCell ref="B7:B8"/>
    <mergeCell ref="G7:I7"/>
    <mergeCell ref="J7:R7"/>
  </mergeCells>
  <pageMargins left="0.27559055118110237" right="0.27559055118110237" top="0.59055118110236227" bottom="0.47244094488188981" header="0.31496062992125984" footer="0.31496062992125984"/>
  <pageSetup paperSize="9" firstPageNumber="20" orientation="landscape" useFirstPageNumber="1" verticalDpi="0" r:id="rId1"/>
  <headerFooter>
    <oddFooter>&amp;R&amp;P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CEB44-7315-471A-B2A9-1B79CB781A6F}">
  <dimension ref="A1:R21"/>
  <sheetViews>
    <sheetView topLeftCell="A4" workbookViewId="0">
      <selection activeCell="D19" sqref="D19"/>
    </sheetView>
  </sheetViews>
  <sheetFormatPr defaultColWidth="9" defaultRowHeight="21" x14ac:dyDescent="0.4"/>
  <cols>
    <col min="1" max="1" width="6.69921875" style="1" customWidth="1"/>
    <col min="2" max="2" width="21.8984375" style="1" customWidth="1"/>
    <col min="3" max="3" width="19.69921875" style="1" customWidth="1"/>
    <col min="4" max="4" width="10.19921875" style="15" customWidth="1"/>
    <col min="5" max="5" width="11.09765625" style="1" customWidth="1"/>
    <col min="6" max="6" width="9.69921875" style="1" customWidth="1"/>
    <col min="7" max="9" width="4.3984375" style="1" bestFit="1" customWidth="1"/>
    <col min="10" max="10" width="5.09765625" style="1" customWidth="1"/>
    <col min="11" max="17" width="4.3984375" style="1" bestFit="1" customWidth="1"/>
    <col min="18" max="18" width="4.8984375" style="1" customWidth="1"/>
    <col min="19" max="16384" width="9" style="1"/>
  </cols>
  <sheetData>
    <row r="1" spans="1:18" s="163" customFormat="1" x14ac:dyDescent="0.4">
      <c r="A1" s="205" t="s">
        <v>258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2" spans="1:18" s="163" customFormat="1" x14ac:dyDescent="0.4">
      <c r="A2" s="205" t="s">
        <v>429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</row>
    <row r="3" spans="1:18" s="163" customFormat="1" x14ac:dyDescent="0.4">
      <c r="A3" s="205" t="s">
        <v>0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</row>
    <row r="4" spans="1:18" x14ac:dyDescent="0.4">
      <c r="A4" s="1" t="s">
        <v>13</v>
      </c>
    </row>
    <row r="5" spans="1:18" x14ac:dyDescent="0.4">
      <c r="A5" s="1" t="s">
        <v>299</v>
      </c>
    </row>
    <row r="6" spans="1:18" x14ac:dyDescent="0.4">
      <c r="B6" s="1" t="s">
        <v>298</v>
      </c>
    </row>
    <row r="7" spans="1:18" x14ac:dyDescent="0.4">
      <c r="A7" s="201" t="s">
        <v>14</v>
      </c>
      <c r="B7" s="201" t="s">
        <v>15</v>
      </c>
      <c r="C7" s="4" t="s">
        <v>16</v>
      </c>
      <c r="D7" s="16" t="s">
        <v>17</v>
      </c>
      <c r="E7" s="4" t="s">
        <v>18</v>
      </c>
      <c r="F7" s="4" t="s">
        <v>19</v>
      </c>
      <c r="G7" s="203" t="s">
        <v>252</v>
      </c>
      <c r="H7" s="203"/>
      <c r="I7" s="203"/>
      <c r="J7" s="203" t="s">
        <v>430</v>
      </c>
      <c r="K7" s="203"/>
      <c r="L7" s="203"/>
      <c r="M7" s="203"/>
      <c r="N7" s="203"/>
      <c r="O7" s="203"/>
      <c r="P7" s="203"/>
      <c r="Q7" s="203"/>
      <c r="R7" s="203"/>
    </row>
    <row r="8" spans="1:18" ht="25.8" x14ac:dyDescent="0.4">
      <c r="A8" s="202"/>
      <c r="B8" s="202"/>
      <c r="C8" s="5" t="s">
        <v>15</v>
      </c>
      <c r="D8" s="17"/>
      <c r="E8" s="5" t="s">
        <v>3</v>
      </c>
      <c r="F8" s="5" t="s">
        <v>3</v>
      </c>
      <c r="G8" s="11" t="s">
        <v>20</v>
      </c>
      <c r="H8" s="11" t="s">
        <v>21</v>
      </c>
      <c r="I8" s="11" t="s">
        <v>22</v>
      </c>
      <c r="J8" s="11" t="s">
        <v>23</v>
      </c>
      <c r="K8" s="11" t="s">
        <v>24</v>
      </c>
      <c r="L8" s="11" t="s">
        <v>25</v>
      </c>
      <c r="M8" s="11" t="s">
        <v>26</v>
      </c>
      <c r="N8" s="11" t="s">
        <v>27</v>
      </c>
      <c r="O8" s="11" t="s">
        <v>28</v>
      </c>
      <c r="P8" s="11" t="s">
        <v>29</v>
      </c>
      <c r="Q8" s="11" t="s">
        <v>30</v>
      </c>
      <c r="R8" s="11" t="s">
        <v>31</v>
      </c>
    </row>
    <row r="9" spans="1:18" x14ac:dyDescent="0.4">
      <c r="A9" s="12">
        <v>1</v>
      </c>
      <c r="B9" s="27" t="s">
        <v>172</v>
      </c>
      <c r="C9" s="109" t="s">
        <v>174</v>
      </c>
      <c r="D9" s="18">
        <v>10000</v>
      </c>
      <c r="E9" s="10" t="s">
        <v>38</v>
      </c>
      <c r="F9" s="10" t="s">
        <v>77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8" x14ac:dyDescent="0.4">
      <c r="A10" s="10"/>
      <c r="B10" s="14" t="s">
        <v>173</v>
      </c>
      <c r="C10" s="74" t="s">
        <v>180</v>
      </c>
      <c r="D10" s="18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18" x14ac:dyDescent="0.4">
      <c r="A11" s="10"/>
      <c r="B11" s="10"/>
      <c r="C11" s="14" t="s">
        <v>175</v>
      </c>
      <c r="D11" s="18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 x14ac:dyDescent="0.4">
      <c r="A12" s="10"/>
      <c r="B12" s="10"/>
      <c r="C12" s="10"/>
      <c r="D12" s="18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8" x14ac:dyDescent="0.4">
      <c r="A13" s="12">
        <v>2</v>
      </c>
      <c r="B13" s="27" t="s">
        <v>297</v>
      </c>
      <c r="C13" s="30" t="s">
        <v>177</v>
      </c>
      <c r="D13" s="18">
        <v>60000</v>
      </c>
      <c r="E13" s="12" t="s">
        <v>37</v>
      </c>
      <c r="F13" s="14" t="s">
        <v>76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18" x14ac:dyDescent="0.4">
      <c r="A14" s="10"/>
      <c r="B14" s="14" t="s">
        <v>176</v>
      </c>
      <c r="C14" s="14" t="s">
        <v>178</v>
      </c>
      <c r="D14" s="18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 x14ac:dyDescent="0.4">
      <c r="A15" s="10"/>
      <c r="B15" s="10"/>
      <c r="C15" s="14" t="s">
        <v>179</v>
      </c>
      <c r="D15" s="18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18" x14ac:dyDescent="0.4">
      <c r="A16" s="10"/>
      <c r="B16" s="10"/>
      <c r="C16" s="10"/>
      <c r="D16" s="18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18" x14ac:dyDescent="0.4">
      <c r="A17" s="12">
        <v>3</v>
      </c>
      <c r="B17" s="27" t="s">
        <v>476</v>
      </c>
      <c r="C17" s="30" t="s">
        <v>177</v>
      </c>
      <c r="D17" s="18">
        <v>60000</v>
      </c>
      <c r="E17" s="12" t="s">
        <v>37</v>
      </c>
      <c r="F17" s="14" t="s">
        <v>76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 x14ac:dyDescent="0.4">
      <c r="A18" s="10"/>
      <c r="B18" s="14" t="s">
        <v>477</v>
      </c>
      <c r="C18" s="14" t="s">
        <v>178</v>
      </c>
      <c r="D18" s="18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pans="1:18" x14ac:dyDescent="0.4">
      <c r="A19" s="10"/>
      <c r="B19" s="10"/>
      <c r="C19" s="14" t="s">
        <v>179</v>
      </c>
      <c r="D19" s="18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18" x14ac:dyDescent="0.4">
      <c r="A20" s="10"/>
      <c r="B20" s="10"/>
      <c r="C20" s="10"/>
      <c r="D20" s="18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8" x14ac:dyDescent="0.4">
      <c r="A21" s="3"/>
      <c r="B21" s="3"/>
      <c r="C21" s="3"/>
      <c r="D21" s="19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</sheetData>
  <mergeCells count="7">
    <mergeCell ref="A1:R1"/>
    <mergeCell ref="A2:R2"/>
    <mergeCell ref="A3:R3"/>
    <mergeCell ref="A7:A8"/>
    <mergeCell ref="B7:B8"/>
    <mergeCell ref="G7:I7"/>
    <mergeCell ref="J7:R7"/>
  </mergeCells>
  <pageMargins left="0.27559055118110237" right="0.27559055118110237" top="0.59055118110236227" bottom="0.47244094488188981" header="0.31496062992125984" footer="0.31496062992125984"/>
  <pageSetup paperSize="9" firstPageNumber="21" orientation="landscape" useFirstPageNumber="1" verticalDpi="0" r:id="rId1"/>
  <headerFooter>
    <oddFooter>&amp;R&amp;P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47"/>
  <sheetViews>
    <sheetView topLeftCell="A34" workbookViewId="0">
      <selection activeCell="B46" sqref="B46"/>
    </sheetView>
  </sheetViews>
  <sheetFormatPr defaultColWidth="9" defaultRowHeight="21" x14ac:dyDescent="0.4"/>
  <cols>
    <col min="1" max="1" width="6.69921875" style="1" customWidth="1"/>
    <col min="2" max="2" width="21.8984375" style="1" customWidth="1"/>
    <col min="3" max="3" width="19.69921875" style="1" customWidth="1"/>
    <col min="4" max="4" width="10.19921875" style="15" customWidth="1"/>
    <col min="5" max="5" width="11.09765625" style="1" customWidth="1"/>
    <col min="6" max="6" width="9.69921875" style="1" customWidth="1"/>
    <col min="7" max="9" width="4.3984375" style="1" bestFit="1" customWidth="1"/>
    <col min="10" max="10" width="5.09765625" style="1" customWidth="1"/>
    <col min="11" max="17" width="4.3984375" style="1" bestFit="1" customWidth="1"/>
    <col min="18" max="18" width="4.8984375" style="1" customWidth="1"/>
    <col min="19" max="16384" width="9" style="1"/>
  </cols>
  <sheetData>
    <row r="1" spans="1:18" s="163" customFormat="1" x14ac:dyDescent="0.4">
      <c r="A1" s="205" t="s">
        <v>258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2" spans="1:18" s="163" customFormat="1" x14ac:dyDescent="0.4">
      <c r="A2" s="205" t="s">
        <v>429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</row>
    <row r="3" spans="1:18" s="163" customFormat="1" x14ac:dyDescent="0.4">
      <c r="A3" s="205" t="s">
        <v>0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</row>
    <row r="4" spans="1:18" x14ac:dyDescent="0.4">
      <c r="A4" s="1" t="s">
        <v>13</v>
      </c>
    </row>
    <row r="5" spans="1:18" x14ac:dyDescent="0.4">
      <c r="A5" s="1" t="s">
        <v>303</v>
      </c>
    </row>
    <row r="6" spans="1:18" x14ac:dyDescent="0.4">
      <c r="B6" s="1" t="s">
        <v>304</v>
      </c>
    </row>
    <row r="7" spans="1:18" x14ac:dyDescent="0.4">
      <c r="A7" s="201" t="s">
        <v>14</v>
      </c>
      <c r="B7" s="201" t="s">
        <v>15</v>
      </c>
      <c r="C7" s="4" t="s">
        <v>16</v>
      </c>
      <c r="D7" s="16" t="s">
        <v>17</v>
      </c>
      <c r="E7" s="4" t="s">
        <v>18</v>
      </c>
      <c r="F7" s="4" t="s">
        <v>19</v>
      </c>
      <c r="G7" s="203" t="s">
        <v>252</v>
      </c>
      <c r="H7" s="203"/>
      <c r="I7" s="203"/>
      <c r="J7" s="203" t="s">
        <v>430</v>
      </c>
      <c r="K7" s="203"/>
      <c r="L7" s="203"/>
      <c r="M7" s="203"/>
      <c r="N7" s="203"/>
      <c r="O7" s="203"/>
      <c r="P7" s="203"/>
      <c r="Q7" s="203"/>
      <c r="R7" s="203"/>
    </row>
    <row r="8" spans="1:18" ht="25.8" x14ac:dyDescent="0.4">
      <c r="A8" s="202"/>
      <c r="B8" s="202"/>
      <c r="C8" s="5" t="s">
        <v>15</v>
      </c>
      <c r="D8" s="17"/>
      <c r="E8" s="5" t="s">
        <v>3</v>
      </c>
      <c r="F8" s="5" t="s">
        <v>3</v>
      </c>
      <c r="G8" s="11" t="s">
        <v>20</v>
      </c>
      <c r="H8" s="11" t="s">
        <v>21</v>
      </c>
      <c r="I8" s="11" t="s">
        <v>22</v>
      </c>
      <c r="J8" s="11" t="s">
        <v>23</v>
      </c>
      <c r="K8" s="11" t="s">
        <v>24</v>
      </c>
      <c r="L8" s="11" t="s">
        <v>25</v>
      </c>
      <c r="M8" s="11" t="s">
        <v>26</v>
      </c>
      <c r="N8" s="11" t="s">
        <v>27</v>
      </c>
      <c r="O8" s="11" t="s">
        <v>28</v>
      </c>
      <c r="P8" s="11" t="s">
        <v>29</v>
      </c>
      <c r="Q8" s="11" t="s">
        <v>30</v>
      </c>
      <c r="R8" s="11" t="s">
        <v>31</v>
      </c>
    </row>
    <row r="9" spans="1:18" s="58" customFormat="1" ht="24" customHeight="1" x14ac:dyDescent="0.25">
      <c r="A9" s="51">
        <v>1</v>
      </c>
      <c r="B9" s="194" t="s">
        <v>193</v>
      </c>
      <c r="C9" s="195" t="s">
        <v>194</v>
      </c>
      <c r="D9" s="63">
        <v>90957</v>
      </c>
      <c r="E9" s="64" t="s">
        <v>38</v>
      </c>
      <c r="F9" s="64" t="s">
        <v>77</v>
      </c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</row>
    <row r="10" spans="1:18" x14ac:dyDescent="0.4">
      <c r="A10" s="10"/>
      <c r="B10" s="14"/>
      <c r="C10" s="30" t="s">
        <v>195</v>
      </c>
      <c r="D10" s="18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18" x14ac:dyDescent="0.4">
      <c r="A11" s="10"/>
      <c r="B11" s="10"/>
      <c r="C11" s="30" t="s">
        <v>196</v>
      </c>
      <c r="D11" s="18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 x14ac:dyDescent="0.4">
      <c r="A12" s="10"/>
      <c r="B12" s="10"/>
      <c r="C12" s="10"/>
      <c r="D12" s="18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8" x14ac:dyDescent="0.4">
      <c r="A13" s="12">
        <v>2</v>
      </c>
      <c r="B13" s="27" t="s">
        <v>200</v>
      </c>
      <c r="C13" s="57" t="s">
        <v>201</v>
      </c>
      <c r="D13" s="66">
        <v>9120000</v>
      </c>
      <c r="E13" s="12" t="s">
        <v>37</v>
      </c>
      <c r="F13" s="14" t="s">
        <v>77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18" x14ac:dyDescent="0.4">
      <c r="A14" s="10"/>
      <c r="B14" s="14"/>
      <c r="C14" s="30" t="s">
        <v>202</v>
      </c>
      <c r="D14" s="18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 x14ac:dyDescent="0.4">
      <c r="A15" s="10"/>
      <c r="B15" s="10"/>
      <c r="C15" s="30" t="s">
        <v>203</v>
      </c>
      <c r="D15" s="18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18" x14ac:dyDescent="0.4">
      <c r="A16" s="10"/>
      <c r="B16" s="10"/>
      <c r="C16" s="30" t="s">
        <v>237</v>
      </c>
      <c r="D16" s="18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18" x14ac:dyDescent="0.4">
      <c r="A17" s="12"/>
      <c r="B17" s="27"/>
      <c r="C17" s="30" t="s">
        <v>300</v>
      </c>
      <c r="D17" s="18"/>
      <c r="E17" s="10"/>
      <c r="F17" s="14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 x14ac:dyDescent="0.4">
      <c r="A18" s="12"/>
      <c r="B18" s="27"/>
      <c r="C18" s="30"/>
      <c r="D18" s="18"/>
      <c r="E18" s="10"/>
      <c r="F18" s="14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pans="1:18" x14ac:dyDescent="0.4">
      <c r="A19" s="23">
        <v>3</v>
      </c>
      <c r="B19" s="74" t="s">
        <v>204</v>
      </c>
      <c r="C19" s="72" t="s">
        <v>205</v>
      </c>
      <c r="D19" s="31">
        <v>4761600</v>
      </c>
      <c r="E19" s="12" t="s">
        <v>37</v>
      </c>
      <c r="F19" s="14" t="s">
        <v>77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18" x14ac:dyDescent="0.4">
      <c r="A20" s="10"/>
      <c r="B20" s="10"/>
      <c r="C20" s="57" t="s">
        <v>206</v>
      </c>
      <c r="D20" s="18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8" x14ac:dyDescent="0.4">
      <c r="A21" s="10"/>
      <c r="B21" s="10"/>
      <c r="C21" s="57" t="s">
        <v>207</v>
      </c>
      <c r="D21" s="18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18" x14ac:dyDescent="0.4">
      <c r="A22" s="10"/>
      <c r="B22" s="10"/>
      <c r="C22" s="57" t="s">
        <v>302</v>
      </c>
      <c r="D22" s="18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1:18" x14ac:dyDescent="0.4">
      <c r="A23" s="3"/>
      <c r="B23" s="3"/>
      <c r="C23" s="33" t="s">
        <v>301</v>
      </c>
      <c r="D23" s="19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x14ac:dyDescent="0.4">
      <c r="A24" s="12">
        <v>4</v>
      </c>
      <c r="B24" s="27" t="s">
        <v>197</v>
      </c>
      <c r="C24" s="72" t="s">
        <v>198</v>
      </c>
      <c r="D24" s="18">
        <v>3800</v>
      </c>
      <c r="E24" s="10" t="s">
        <v>38</v>
      </c>
      <c r="F24" s="10" t="s">
        <v>77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</row>
    <row r="25" spans="1:18" x14ac:dyDescent="0.4">
      <c r="A25" s="12"/>
      <c r="B25" s="27"/>
      <c r="C25" s="107" t="s">
        <v>199</v>
      </c>
      <c r="D25" s="18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</row>
    <row r="26" spans="1:18" x14ac:dyDescent="0.4">
      <c r="A26" s="12"/>
      <c r="B26" s="27"/>
      <c r="C26" s="107"/>
      <c r="D26" s="18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1:18" x14ac:dyDescent="0.4">
      <c r="A27" s="12">
        <v>5</v>
      </c>
      <c r="B27" s="74" t="s">
        <v>208</v>
      </c>
      <c r="C27" s="107" t="s">
        <v>210</v>
      </c>
      <c r="D27" s="18">
        <v>108000</v>
      </c>
      <c r="E27" s="10" t="s">
        <v>37</v>
      </c>
      <c r="F27" s="10" t="s">
        <v>77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1:18" x14ac:dyDescent="0.4">
      <c r="A28" s="10"/>
      <c r="B28" s="10"/>
      <c r="C28" s="72" t="s">
        <v>211</v>
      </c>
      <c r="D28" s="18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 x14ac:dyDescent="0.4">
      <c r="A29" s="10"/>
      <c r="B29" s="10"/>
      <c r="C29" s="30" t="s">
        <v>209</v>
      </c>
      <c r="D29" s="18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8" x14ac:dyDescent="0.4">
      <c r="A30" s="10"/>
      <c r="B30" s="10"/>
      <c r="C30" s="30"/>
      <c r="D30" s="18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x14ac:dyDescent="0.4">
      <c r="A31" s="10"/>
      <c r="B31" s="10"/>
      <c r="C31" s="10"/>
      <c r="D31" s="18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x14ac:dyDescent="0.4">
      <c r="A32" s="12">
        <v>6</v>
      </c>
      <c r="B32" s="14" t="s">
        <v>212</v>
      </c>
      <c r="C32" s="196" t="s">
        <v>213</v>
      </c>
      <c r="D32" s="18">
        <v>141000</v>
      </c>
      <c r="E32" s="10" t="s">
        <v>37</v>
      </c>
      <c r="F32" s="10" t="s">
        <v>77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18" x14ac:dyDescent="0.4">
      <c r="A33" s="10"/>
      <c r="B33" s="10"/>
      <c r="C33" s="30" t="s">
        <v>214</v>
      </c>
      <c r="D33" s="18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18" x14ac:dyDescent="0.4">
      <c r="A34" s="10"/>
      <c r="B34" s="10"/>
      <c r="C34" s="30" t="s">
        <v>215</v>
      </c>
      <c r="D34" s="18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 x14ac:dyDescent="0.4">
      <c r="A35" s="10"/>
      <c r="B35" s="10"/>
      <c r="C35" s="30" t="s">
        <v>216</v>
      </c>
      <c r="D35" s="18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18" x14ac:dyDescent="0.4">
      <c r="A36" s="10"/>
      <c r="B36" s="10"/>
      <c r="C36" s="30"/>
      <c r="D36" s="18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18" x14ac:dyDescent="0.4">
      <c r="A37" s="10"/>
      <c r="B37" s="10"/>
      <c r="C37" s="32"/>
      <c r="D37" s="18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18" x14ac:dyDescent="0.4">
      <c r="A38" s="3"/>
      <c r="B38" s="3"/>
      <c r="C38" s="101"/>
      <c r="D38" s="19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4">
      <c r="A39" s="12">
        <v>7</v>
      </c>
      <c r="B39" s="74" t="s">
        <v>217</v>
      </c>
      <c r="C39" s="196" t="s">
        <v>220</v>
      </c>
      <c r="D39" s="18">
        <v>100000</v>
      </c>
      <c r="E39" s="14" t="s">
        <v>38</v>
      </c>
      <c r="F39" s="10" t="s">
        <v>77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18" x14ac:dyDescent="0.4">
      <c r="A40" s="12"/>
      <c r="B40" s="14" t="s">
        <v>218</v>
      </c>
      <c r="C40" s="67" t="s">
        <v>221</v>
      </c>
      <c r="D40" s="18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18" x14ac:dyDescent="0.4">
      <c r="A41" s="12"/>
      <c r="B41" s="14" t="s">
        <v>219</v>
      </c>
      <c r="C41" s="67" t="s">
        <v>219</v>
      </c>
      <c r="D41" s="18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18" x14ac:dyDescent="0.4">
      <c r="A42" s="12"/>
      <c r="B42" s="10"/>
      <c r="C42" s="50"/>
      <c r="D42" s="18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8" x14ac:dyDescent="0.4">
      <c r="A43" s="12">
        <v>8</v>
      </c>
      <c r="B43" s="14" t="s">
        <v>222</v>
      </c>
      <c r="C43" s="30" t="s">
        <v>224</v>
      </c>
      <c r="D43" s="18">
        <v>467060</v>
      </c>
      <c r="E43" s="14" t="s">
        <v>38</v>
      </c>
      <c r="F43" s="10" t="s">
        <v>77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1:18" x14ac:dyDescent="0.4">
      <c r="A44" s="10"/>
      <c r="B44" s="14" t="s">
        <v>223</v>
      </c>
      <c r="C44" s="30" t="s">
        <v>225</v>
      </c>
      <c r="D44" s="18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</row>
    <row r="45" spans="1:18" x14ac:dyDescent="0.4">
      <c r="A45" s="10"/>
      <c r="B45" s="10"/>
      <c r="C45" s="30" t="s">
        <v>226</v>
      </c>
      <c r="D45" s="18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</row>
    <row r="46" spans="1:18" x14ac:dyDescent="0.4">
      <c r="A46" s="3"/>
      <c r="B46" s="3"/>
      <c r="C46" s="3"/>
      <c r="D46" s="19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x14ac:dyDescent="0.4">
      <c r="D47" s="117"/>
    </row>
  </sheetData>
  <mergeCells count="7">
    <mergeCell ref="A1:R1"/>
    <mergeCell ref="A2:R2"/>
    <mergeCell ref="A3:R3"/>
    <mergeCell ref="A7:A8"/>
    <mergeCell ref="B7:B8"/>
    <mergeCell ref="G7:I7"/>
    <mergeCell ref="J7:R7"/>
  </mergeCells>
  <pageMargins left="0.27559055118110237" right="0.27559055118110237" top="0.59055118110236227" bottom="0.47244094488188981" header="0.31496062992125984" footer="0.31496062992125984"/>
  <pageSetup paperSize="9" firstPageNumber="22" orientation="landscape" useFirstPageNumber="1" verticalDpi="0" r:id="rId1"/>
  <headerFooter>
    <oddFooter>&amp;R&amp;P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4D720-CA49-4DF9-8849-00B5632AC3CA}">
  <dimension ref="A1:R36"/>
  <sheetViews>
    <sheetView workbookViewId="0">
      <selection activeCell="C14" sqref="C14"/>
    </sheetView>
  </sheetViews>
  <sheetFormatPr defaultColWidth="9" defaultRowHeight="21" x14ac:dyDescent="0.4"/>
  <cols>
    <col min="1" max="1" width="6.69921875" style="1" customWidth="1"/>
    <col min="2" max="2" width="21.8984375" style="1" customWidth="1"/>
    <col min="3" max="3" width="19.69921875" style="1" customWidth="1"/>
    <col min="4" max="4" width="10.19921875" style="15" customWidth="1"/>
    <col min="5" max="5" width="11.09765625" style="1" customWidth="1"/>
    <col min="6" max="6" width="9.69921875" style="1" customWidth="1"/>
    <col min="7" max="9" width="4.3984375" style="1" bestFit="1" customWidth="1"/>
    <col min="10" max="10" width="5.09765625" style="1" customWidth="1"/>
    <col min="11" max="17" width="4.3984375" style="1" bestFit="1" customWidth="1"/>
    <col min="18" max="18" width="4.8984375" style="1" customWidth="1"/>
    <col min="19" max="16384" width="9" style="1"/>
  </cols>
  <sheetData>
    <row r="1" spans="1:18" s="163" customFormat="1" x14ac:dyDescent="0.4">
      <c r="A1" s="205" t="s">
        <v>258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2" spans="1:18" s="163" customFormat="1" x14ac:dyDescent="0.4">
      <c r="A2" s="205" t="s">
        <v>429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</row>
    <row r="3" spans="1:18" s="163" customFormat="1" x14ac:dyDescent="0.4">
      <c r="A3" s="205" t="s">
        <v>0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</row>
    <row r="4" spans="1:18" x14ac:dyDescent="0.4">
      <c r="A4" s="1" t="s">
        <v>33</v>
      </c>
    </row>
    <row r="5" spans="1:18" x14ac:dyDescent="0.4">
      <c r="A5" s="1" t="s">
        <v>306</v>
      </c>
    </row>
    <row r="6" spans="1:18" x14ac:dyDescent="0.4">
      <c r="B6" s="1" t="s">
        <v>340</v>
      </c>
    </row>
    <row r="7" spans="1:18" x14ac:dyDescent="0.4">
      <c r="A7" s="201" t="s">
        <v>14</v>
      </c>
      <c r="B7" s="201" t="s">
        <v>15</v>
      </c>
      <c r="C7" s="4" t="s">
        <v>16</v>
      </c>
      <c r="D7" s="16" t="s">
        <v>17</v>
      </c>
      <c r="E7" s="4" t="s">
        <v>18</v>
      </c>
      <c r="F7" s="4" t="s">
        <v>19</v>
      </c>
      <c r="G7" s="209" t="s">
        <v>252</v>
      </c>
      <c r="H7" s="210"/>
      <c r="I7" s="211"/>
      <c r="J7" s="209" t="s">
        <v>430</v>
      </c>
      <c r="K7" s="210"/>
      <c r="L7" s="210"/>
      <c r="M7" s="210"/>
      <c r="N7" s="210"/>
      <c r="O7" s="210"/>
      <c r="P7" s="210"/>
      <c r="Q7" s="210"/>
      <c r="R7" s="211"/>
    </row>
    <row r="8" spans="1:18" ht="25.8" x14ac:dyDescent="0.4">
      <c r="A8" s="202"/>
      <c r="B8" s="202"/>
      <c r="C8" s="5" t="s">
        <v>15</v>
      </c>
      <c r="D8" s="17"/>
      <c r="E8" s="5" t="s">
        <v>3</v>
      </c>
      <c r="F8" s="5" t="s">
        <v>3</v>
      </c>
      <c r="G8" s="11" t="s">
        <v>20</v>
      </c>
      <c r="H8" s="11" t="s">
        <v>21</v>
      </c>
      <c r="I8" s="11" t="s">
        <v>22</v>
      </c>
      <c r="J8" s="11" t="s">
        <v>23</v>
      </c>
      <c r="K8" s="11" t="s">
        <v>24</v>
      </c>
      <c r="L8" s="11" t="s">
        <v>25</v>
      </c>
      <c r="M8" s="11" t="s">
        <v>26</v>
      </c>
      <c r="N8" s="11" t="s">
        <v>27</v>
      </c>
      <c r="O8" s="11" t="s">
        <v>28</v>
      </c>
      <c r="P8" s="11" t="s">
        <v>29</v>
      </c>
      <c r="Q8" s="11" t="s">
        <v>30</v>
      </c>
      <c r="R8" s="11" t="s">
        <v>31</v>
      </c>
    </row>
    <row r="9" spans="1:18" x14ac:dyDescent="0.4">
      <c r="A9" s="12">
        <v>1</v>
      </c>
      <c r="B9" s="27" t="s">
        <v>341</v>
      </c>
      <c r="C9" s="74" t="s">
        <v>343</v>
      </c>
      <c r="D9" s="18">
        <v>220000</v>
      </c>
      <c r="E9" s="36" t="s">
        <v>152</v>
      </c>
      <c r="F9" s="56" t="s">
        <v>181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8" x14ac:dyDescent="0.4">
      <c r="A10" s="10"/>
      <c r="B10" s="14" t="s">
        <v>342</v>
      </c>
      <c r="C10" s="30" t="s">
        <v>344</v>
      </c>
      <c r="D10" s="18"/>
      <c r="E10" s="23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18" x14ac:dyDescent="0.4">
      <c r="A11" s="10"/>
      <c r="B11" s="14" t="s">
        <v>152</v>
      </c>
      <c r="C11" s="30" t="s">
        <v>345</v>
      </c>
      <c r="D11" s="18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 x14ac:dyDescent="0.4">
      <c r="A12" s="10"/>
      <c r="B12" s="10"/>
      <c r="C12" s="30" t="s">
        <v>478</v>
      </c>
      <c r="D12" s="18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8" x14ac:dyDescent="0.4">
      <c r="A13" s="10"/>
      <c r="B13" s="10"/>
      <c r="C13" s="30"/>
      <c r="D13" s="18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18" x14ac:dyDescent="0.4">
      <c r="A14" s="10"/>
      <c r="B14" s="10"/>
      <c r="C14" s="30"/>
      <c r="D14" s="18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 x14ac:dyDescent="0.4">
      <c r="A15" s="10"/>
      <c r="B15" s="10"/>
      <c r="C15" s="10"/>
      <c r="D15" s="18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18" x14ac:dyDescent="0.4">
      <c r="A16" s="12"/>
      <c r="B16" s="27"/>
      <c r="C16" s="103"/>
      <c r="D16" s="18"/>
      <c r="E16" s="23"/>
      <c r="F16" s="23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18" x14ac:dyDescent="0.4">
      <c r="A17" s="10"/>
      <c r="B17" s="14"/>
      <c r="C17" s="30"/>
      <c r="D17" s="18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 x14ac:dyDescent="0.4">
      <c r="A18" s="10"/>
      <c r="B18" s="10"/>
      <c r="C18" s="30"/>
      <c r="D18" s="18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pans="1:18" x14ac:dyDescent="0.4">
      <c r="A19" s="10"/>
      <c r="B19" s="10"/>
      <c r="C19" s="30"/>
      <c r="D19" s="18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18" x14ac:dyDescent="0.4">
      <c r="A20" s="10"/>
      <c r="B20" s="10"/>
      <c r="C20" s="30"/>
      <c r="D20" s="18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8" x14ac:dyDescent="0.4">
      <c r="A21" s="3"/>
      <c r="B21" s="102"/>
      <c r="C21" s="33"/>
      <c r="D21" s="19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x14ac:dyDescent="0.4">
      <c r="C22" s="32"/>
      <c r="D22" s="62"/>
    </row>
    <row r="23" spans="1:18" x14ac:dyDescent="0.4">
      <c r="C23" s="32"/>
      <c r="D23" s="62"/>
    </row>
    <row r="29" spans="1:18" s="22" customFormat="1" ht="18" x14ac:dyDescent="0.35">
      <c r="D29" s="106"/>
    </row>
    <row r="30" spans="1:18" s="22" customFormat="1" ht="18" x14ac:dyDescent="0.35">
      <c r="D30" s="106"/>
    </row>
    <row r="31" spans="1:18" s="22" customFormat="1" ht="18" x14ac:dyDescent="0.35">
      <c r="D31" s="106"/>
    </row>
    <row r="32" spans="1:18" s="22" customFormat="1" ht="18" x14ac:dyDescent="0.35">
      <c r="D32" s="106"/>
    </row>
    <row r="33" spans="4:4" s="22" customFormat="1" ht="18" x14ac:dyDescent="0.35">
      <c r="D33" s="106"/>
    </row>
    <row r="34" spans="4:4" s="22" customFormat="1" ht="18" x14ac:dyDescent="0.35">
      <c r="D34" s="106"/>
    </row>
    <row r="35" spans="4:4" s="22" customFormat="1" ht="18" x14ac:dyDescent="0.35">
      <c r="D35" s="106"/>
    </row>
    <row r="36" spans="4:4" s="22" customFormat="1" ht="18" x14ac:dyDescent="0.35">
      <c r="D36" s="106"/>
    </row>
  </sheetData>
  <mergeCells count="7">
    <mergeCell ref="A1:R1"/>
    <mergeCell ref="A2:R2"/>
    <mergeCell ref="A3:R3"/>
    <mergeCell ref="A7:A8"/>
    <mergeCell ref="B7:B8"/>
    <mergeCell ref="G7:I7"/>
    <mergeCell ref="J7:R7"/>
  </mergeCells>
  <pageMargins left="0.27559055118110237" right="0.27559055118110237" top="0.59055118110236227" bottom="0.47244094488188981" header="0.31496062992125984" footer="0.31496062992125984"/>
  <pageSetup paperSize="9" firstPageNumber="25" orientation="landscape" useFirstPageNumber="1" verticalDpi="0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18</vt:i4>
      </vt:variant>
      <vt:variant>
        <vt:lpstr>ช่วงที่มีชื่อ</vt:lpstr>
      </vt:variant>
      <vt:variant>
        <vt:i4>6</vt:i4>
      </vt:variant>
    </vt:vector>
  </HeadingPairs>
  <TitlesOfParts>
    <vt:vector size="24" baseType="lpstr">
      <vt:lpstr>บัญชีสรุปโครงการ</vt:lpstr>
      <vt:lpstr>1.1แผนงานบริหารทั่วไป</vt:lpstr>
      <vt:lpstr>1.2การศึกษา</vt:lpstr>
      <vt:lpstr>1.3สาธารณสุข</vt:lpstr>
      <vt:lpstr>1.4สังคมสงเคราะห์</vt:lpstr>
      <vt:lpstr>1.5ศาสนาวัฒนาธรรมฯ</vt:lpstr>
      <vt:lpstr>1.6ศาสนาวัฒนาธรรมท้องถิ่น</vt:lpstr>
      <vt:lpstr>1.7งบกลาง</vt:lpstr>
      <vt:lpstr>2.1เคหะชุมชน</vt:lpstr>
      <vt:lpstr>2.1อุตสาหกรรมฯ</vt:lpstr>
      <vt:lpstr>2.2 รักษาความสงบ</vt:lpstr>
      <vt:lpstr>3.1 การเกษตร</vt:lpstr>
      <vt:lpstr>3.2 การพาณิชย์</vt:lpstr>
      <vt:lpstr>ครุภัณฑ์</vt:lpstr>
      <vt:lpstr>บัญชีสรุปโครงการ กรณีกันเงิน</vt:lpstr>
      <vt:lpstr>กรณีกันเงิน</vt:lpstr>
      <vt:lpstr>ครุภัณฑ์ กันเงิน</vt:lpstr>
      <vt:lpstr>Sheet4</vt:lpstr>
      <vt:lpstr>'1.2การศึกษา'!Print_Titles</vt:lpstr>
      <vt:lpstr>'1.3สาธารณสุข'!Print_Titles</vt:lpstr>
      <vt:lpstr>'1.7งบกลาง'!Print_Titles</vt:lpstr>
      <vt:lpstr>'2.1เคหะชุมชน'!Print_Titles</vt:lpstr>
      <vt:lpstr>'2.1อุตสาหกรรมฯ'!Print_Titles</vt:lpstr>
      <vt:lpstr>กรณีกันเงิน!Print_Titles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LEMEL</dc:creator>
  <cp:lastModifiedBy>User</cp:lastModifiedBy>
  <cp:lastPrinted>2023-10-24T03:25:57Z</cp:lastPrinted>
  <dcterms:created xsi:type="dcterms:W3CDTF">2020-09-22T03:26:42Z</dcterms:created>
  <dcterms:modified xsi:type="dcterms:W3CDTF">2023-10-24T03:36:39Z</dcterms:modified>
</cp:coreProperties>
</file>